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225" windowWidth="13260" windowHeight="5400" activeTab="1"/>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45621"/>
</workbook>
</file>

<file path=xl/calcChain.xml><?xml version="1.0" encoding="utf-8"?>
<calcChain xmlns="http://schemas.openxmlformats.org/spreadsheetml/2006/main">
  <c r="J3375" i="1" l="1"/>
  <c r="J3377" i="1" s="1"/>
  <c r="J3382" i="1"/>
  <c r="J3402" i="1"/>
  <c r="J3408" i="1" s="1"/>
  <c r="J3407" i="1"/>
  <c r="J3442" i="1"/>
  <c r="J3444" i="1" s="1"/>
  <c r="J3450" i="1" s="1"/>
  <c r="J3449" i="1"/>
  <c r="J3469" i="1"/>
  <c r="J3474" i="1"/>
  <c r="J3475" i="1"/>
  <c r="J3509" i="1"/>
  <c r="J3511" i="1" s="1"/>
  <c r="J3516" i="1"/>
  <c r="J3536" i="1"/>
  <c r="J3541" i="1"/>
  <c r="J3174" i="1"/>
  <c r="J3176" i="1" s="1"/>
  <c r="J3181" i="1"/>
  <c r="J3201" i="1"/>
  <c r="J3207" i="1" s="1"/>
  <c r="AM51" i="2" s="1"/>
  <c r="J3206" i="1"/>
  <c r="J3241" i="1"/>
  <c r="J3243" i="1" s="1"/>
  <c r="J3248" i="1"/>
  <c r="J3249" i="1"/>
  <c r="J3276" i="1" s="1"/>
  <c r="J3278" i="1" s="1"/>
  <c r="J3281" i="1" s="1"/>
  <c r="J3292" i="1" s="1"/>
  <c r="J3268" i="1"/>
  <c r="J3274" i="1" s="1"/>
  <c r="J3273" i="1"/>
  <c r="J3308" i="1"/>
  <c r="J3310" i="1" s="1"/>
  <c r="J3315" i="1"/>
  <c r="J3335" i="1"/>
  <c r="J3341" i="1" s="1"/>
  <c r="J3340" i="1"/>
  <c r="J2437" i="1"/>
  <c r="J2439" i="1" s="1"/>
  <c r="J2445" i="1" s="1"/>
  <c r="J2444" i="1"/>
  <c r="J2464" i="1"/>
  <c r="J2469" i="1"/>
  <c r="J2504" i="1"/>
  <c r="J2506" i="1" s="1"/>
  <c r="J2511" i="1"/>
  <c r="J2531" i="1"/>
  <c r="J2536" i="1"/>
  <c r="J2571" i="1"/>
  <c r="J2573" i="1" s="1"/>
  <c r="J2578" i="1"/>
  <c r="J2598" i="1"/>
  <c r="J2604" i="1" s="1"/>
  <c r="J2603" i="1"/>
  <c r="J2638" i="1"/>
  <c r="J2640" i="1" s="1"/>
  <c r="J2646" i="1" s="1"/>
  <c r="J2673" i="1" s="1"/>
  <c r="J2675" i="1" s="1"/>
  <c r="J2678" i="1" s="1"/>
  <c r="J2689" i="1" s="1"/>
  <c r="J2645" i="1"/>
  <c r="J2665" i="1"/>
  <c r="J2671" i="1" s="1"/>
  <c r="J2670" i="1"/>
  <c r="J2705" i="1"/>
  <c r="J2707" i="1" s="1"/>
  <c r="J2713" i="1" s="1"/>
  <c r="J2740" i="1" s="1"/>
  <c r="J2712" i="1"/>
  <c r="J2732" i="1"/>
  <c r="J2738" i="1" s="1"/>
  <c r="J2737" i="1"/>
  <c r="J3576" i="1"/>
  <c r="J3578" i="1" s="1"/>
  <c r="J3584" i="1" s="1"/>
  <c r="J3611" i="1" s="1"/>
  <c r="J3583" i="1"/>
  <c r="J3603" i="1"/>
  <c r="J3609" i="1" s="1"/>
  <c r="J3608" i="1"/>
  <c r="J3643" i="1"/>
  <c r="J3645" i="1" s="1"/>
  <c r="J3650" i="1"/>
  <c r="J3670" i="1"/>
  <c r="J3676" i="1" s="1"/>
  <c r="J3675" i="1"/>
  <c r="J3710" i="1"/>
  <c r="J3712" i="1" s="1"/>
  <c r="J3718" i="1" s="1"/>
  <c r="J3717" i="1"/>
  <c r="J3737" i="1"/>
  <c r="J3742" i="1"/>
  <c r="J3777" i="1"/>
  <c r="J3779" i="1" s="1"/>
  <c r="J3784" i="1"/>
  <c r="J3804" i="1"/>
  <c r="J3809" i="1"/>
  <c r="J3844" i="1"/>
  <c r="J3846" i="1" s="1"/>
  <c r="J3851" i="1"/>
  <c r="J3871" i="1"/>
  <c r="J3877" i="1" s="1"/>
  <c r="J3876" i="1"/>
  <c r="J561" i="1"/>
  <c r="J563" i="1" s="1"/>
  <c r="J569" i="1" s="1"/>
  <c r="J568" i="1"/>
  <c r="J588" i="1"/>
  <c r="AH45" i="2" s="1"/>
  <c r="J593" i="1"/>
  <c r="J628" i="1"/>
  <c r="J630" i="1" s="1"/>
  <c r="J636" i="1" s="1"/>
  <c r="J635" i="1"/>
  <c r="J655" i="1"/>
  <c r="J660" i="1"/>
  <c r="J661" i="1"/>
  <c r="J695" i="1"/>
  <c r="J697" i="1" s="1"/>
  <c r="J703" i="1" s="1"/>
  <c r="J702" i="1"/>
  <c r="J722" i="1"/>
  <c r="J727" i="1"/>
  <c r="J2772" i="1"/>
  <c r="J2774" i="1" s="1"/>
  <c r="J2780" i="1" s="1"/>
  <c r="J2779" i="1"/>
  <c r="J2799" i="1"/>
  <c r="J2804" i="1"/>
  <c r="J2839" i="1"/>
  <c r="J2841" i="1" s="1"/>
  <c r="J2847" i="1" s="1"/>
  <c r="J2846" i="1"/>
  <c r="J2866" i="1"/>
  <c r="J2871" i="1"/>
  <c r="J2906" i="1"/>
  <c r="J2908" i="1" s="1"/>
  <c r="J2914" i="1" s="1"/>
  <c r="J2913" i="1"/>
  <c r="J2933" i="1"/>
  <c r="J2938" i="1"/>
  <c r="J2973" i="1"/>
  <c r="J2975" i="1" s="1"/>
  <c r="J2980" i="1"/>
  <c r="J3000" i="1"/>
  <c r="J3006" i="1" s="1"/>
  <c r="J3005" i="1"/>
  <c r="J3040" i="1"/>
  <c r="J3042" i="1"/>
  <c r="J3047" i="1"/>
  <c r="J3067" i="1"/>
  <c r="J3072" i="1"/>
  <c r="J3073" i="1"/>
  <c r="J3107" i="1"/>
  <c r="J3109" i="1" s="1"/>
  <c r="J3115" i="1" s="1"/>
  <c r="J3114" i="1"/>
  <c r="J3134" i="1"/>
  <c r="J3139" i="1"/>
  <c r="J2169" i="1"/>
  <c r="J2171" i="1" s="1"/>
  <c r="J2176" i="1"/>
  <c r="J2196" i="1"/>
  <c r="J2202" i="1" s="1"/>
  <c r="J2201" i="1"/>
  <c r="J2236" i="1"/>
  <c r="J2238" i="1" s="1"/>
  <c r="J2243" i="1"/>
  <c r="J2263" i="1"/>
  <c r="J2269" i="1" s="1"/>
  <c r="J2268" i="1"/>
  <c r="J2303" i="1"/>
  <c r="J2305" i="1"/>
  <c r="J2311" i="1" s="1"/>
  <c r="J2338" i="1" s="1"/>
  <c r="J2310" i="1"/>
  <c r="J2330" i="1"/>
  <c r="J2336" i="1" s="1"/>
  <c r="J2335" i="1"/>
  <c r="J2340" i="1"/>
  <c r="J2343" i="1" s="1"/>
  <c r="J2354" i="1" s="1"/>
  <c r="J2370" i="1"/>
  <c r="J2372" i="1" s="1"/>
  <c r="J2378" i="1" s="1"/>
  <c r="J2377" i="1"/>
  <c r="J2397" i="1"/>
  <c r="J2402" i="1"/>
  <c r="J1030" i="1"/>
  <c r="J1032" i="1" s="1"/>
  <c r="J1037" i="1"/>
  <c r="J1038" i="1" s="1"/>
  <c r="J1057" i="1"/>
  <c r="J1063" i="1" s="1"/>
  <c r="J1062" i="1"/>
  <c r="J1097" i="1"/>
  <c r="J1099" i="1"/>
  <c r="J1105" i="1" s="1"/>
  <c r="J1104" i="1"/>
  <c r="J1124" i="1"/>
  <c r="J1129" i="1"/>
  <c r="J1130" i="1" s="1"/>
  <c r="J1164" i="1"/>
  <c r="J1166" i="1" s="1"/>
  <c r="J1171" i="1"/>
  <c r="J1191" i="1"/>
  <c r="J1196" i="1"/>
  <c r="J1197" i="1" s="1"/>
  <c r="J1231" i="1"/>
  <c r="J1233" i="1" s="1"/>
  <c r="J1238" i="1"/>
  <c r="J1258" i="1"/>
  <c r="J1264" i="1" s="1"/>
  <c r="J1263" i="1"/>
  <c r="J1298" i="1"/>
  <c r="J1300" i="1" s="1"/>
  <c r="J1306" i="1" s="1"/>
  <c r="J1305" i="1"/>
  <c r="J1325" i="1"/>
  <c r="J1331" i="1" s="1"/>
  <c r="J1330" i="1"/>
  <c r="J1365" i="1"/>
  <c r="J1367" i="1" s="1"/>
  <c r="J1372" i="1"/>
  <c r="J1392" i="1"/>
  <c r="J1398" i="1" s="1"/>
  <c r="J1397" i="1"/>
  <c r="J1432" i="1"/>
  <c r="J1434" i="1" s="1"/>
  <c r="J1440" i="1" s="1"/>
  <c r="J1439" i="1"/>
  <c r="J1459" i="1"/>
  <c r="J1465" i="1" s="1"/>
  <c r="J1464" i="1"/>
  <c r="J1499" i="1"/>
  <c r="J1501" i="1" s="1"/>
  <c r="J1506" i="1"/>
  <c r="J1526" i="1"/>
  <c r="J1532" i="1" s="1"/>
  <c r="J1531" i="1"/>
  <c r="J1566" i="1"/>
  <c r="J1568" i="1" s="1"/>
  <c r="J1573" i="1"/>
  <c r="J1593" i="1"/>
  <c r="J1598" i="1"/>
  <c r="J2102" i="1"/>
  <c r="J2104" i="1"/>
  <c r="J2110" i="1" s="1"/>
  <c r="J2109" i="1"/>
  <c r="J2129" i="1"/>
  <c r="J2135" i="1" s="1"/>
  <c r="AC51" i="2" s="1"/>
  <c r="J2134" i="1"/>
  <c r="J1700" i="1"/>
  <c r="J1702" i="1" s="1"/>
  <c r="J1708" i="1" s="1"/>
  <c r="J1707" i="1"/>
  <c r="J1727" i="1"/>
  <c r="J1733" i="1" s="1"/>
  <c r="J1732" i="1"/>
  <c r="J1767" i="1"/>
  <c r="J1769" i="1" s="1"/>
  <c r="J1774" i="1"/>
  <c r="J1794" i="1"/>
  <c r="J1800" i="1" s="1"/>
  <c r="J1799" i="1"/>
  <c r="J1834" i="1"/>
  <c r="J1836" i="1" s="1"/>
  <c r="J1842" i="1" s="1"/>
  <c r="J1869" i="1" s="1"/>
  <c r="J1871" i="1" s="1"/>
  <c r="J1874" i="1" s="1"/>
  <c r="J1885" i="1" s="1"/>
  <c r="J1841" i="1"/>
  <c r="J1861" i="1"/>
  <c r="J1867" i="1" s="1"/>
  <c r="J1866" i="1"/>
  <c r="J1901" i="1"/>
  <c r="J1903" i="1" s="1"/>
  <c r="J1908" i="1"/>
  <c r="J1928" i="1"/>
  <c r="J1933" i="1"/>
  <c r="J1934" i="1" s="1"/>
  <c r="J1968" i="1"/>
  <c r="J1970" i="1" s="1"/>
  <c r="J1976" i="1" s="1"/>
  <c r="J1975" i="1"/>
  <c r="J1995" i="1"/>
  <c r="J2001" i="1" s="1"/>
  <c r="J2000" i="1"/>
  <c r="J2035" i="1"/>
  <c r="J2037" i="1" s="1"/>
  <c r="J2042" i="1"/>
  <c r="J2062" i="1"/>
  <c r="J2068" i="1" s="1"/>
  <c r="J2067" i="1"/>
  <c r="J1633" i="1"/>
  <c r="J1635" i="1" s="1"/>
  <c r="J1641" i="1" s="1"/>
  <c r="J1640" i="1"/>
  <c r="J1660" i="1"/>
  <c r="J1666" i="1" s="1"/>
  <c r="AE51" i="2" s="1"/>
  <c r="J1665" i="1"/>
  <c r="J762" i="1"/>
  <c r="J764" i="1" s="1"/>
  <c r="J770" i="1" s="1"/>
  <c r="J769" i="1"/>
  <c r="J789" i="1"/>
  <c r="J794" i="1"/>
  <c r="J829" i="1"/>
  <c r="J831" i="1" s="1"/>
  <c r="J836" i="1"/>
  <c r="J837" i="1"/>
  <c r="J856" i="1"/>
  <c r="J862" i="1" s="1"/>
  <c r="J864" i="1" s="1"/>
  <c r="J866" i="1" s="1"/>
  <c r="J869" i="1" s="1"/>
  <c r="J880" i="1" s="1"/>
  <c r="J861" i="1"/>
  <c r="J896" i="1"/>
  <c r="J898" i="1" s="1"/>
  <c r="J903" i="1"/>
  <c r="J923" i="1"/>
  <c r="J928" i="1"/>
  <c r="J963" i="1"/>
  <c r="J965" i="1" s="1"/>
  <c r="J970" i="1"/>
  <c r="J990" i="1"/>
  <c r="J995" i="1"/>
  <c r="J996" i="1" s="1"/>
  <c r="J25" i="1"/>
  <c r="J27" i="1" s="1"/>
  <c r="J32" i="1"/>
  <c r="J52" i="1"/>
  <c r="J57" i="1"/>
  <c r="J92" i="1"/>
  <c r="J94" i="1" s="1"/>
  <c r="J99" i="1"/>
  <c r="J119" i="1"/>
  <c r="J124" i="1"/>
  <c r="J159" i="1"/>
  <c r="J161" i="1" s="1"/>
  <c r="J166" i="1"/>
  <c r="J186" i="1"/>
  <c r="J191" i="1"/>
  <c r="J226" i="1"/>
  <c r="J228" i="1" s="1"/>
  <c r="J233" i="1"/>
  <c r="J253" i="1"/>
  <c r="J258" i="1"/>
  <c r="J293" i="1"/>
  <c r="J295" i="1"/>
  <c r="J301" i="1" s="1"/>
  <c r="J300" i="1"/>
  <c r="J320" i="1"/>
  <c r="J325" i="1"/>
  <c r="J360" i="1"/>
  <c r="J362" i="1" s="1"/>
  <c r="J368" i="1" s="1"/>
  <c r="J367" i="1"/>
  <c r="J387" i="1"/>
  <c r="J393" i="1" s="1"/>
  <c r="J392" i="1"/>
  <c r="J427" i="1"/>
  <c r="J429" i="1" s="1"/>
  <c r="J434" i="1"/>
  <c r="J454" i="1"/>
  <c r="J459" i="1"/>
  <c r="J494" i="1"/>
  <c r="J496" i="1" s="1"/>
  <c r="J501" i="1"/>
  <c r="J521" i="1"/>
  <c r="J526"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O51" i="2"/>
  <c r="AL50" i="2"/>
  <c r="AM50" i="2"/>
  <c r="AN50" i="2"/>
  <c r="AO50" i="2"/>
  <c r="AH50" i="2"/>
  <c r="AI50" i="2"/>
  <c r="AJ50" i="2"/>
  <c r="AB50" i="2"/>
  <c r="AC50" i="2"/>
  <c r="AD50" i="2"/>
  <c r="AE50" i="2"/>
  <c r="AF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L45" i="2"/>
  <c r="AM45" i="2"/>
  <c r="AN45" i="2"/>
  <c r="AO45" i="2"/>
  <c r="AP45" i="2"/>
  <c r="AJ45" i="2"/>
  <c r="AB45" i="2"/>
  <c r="AD45" i="2"/>
  <c r="AE45" i="2"/>
  <c r="AF45" i="2"/>
  <c r="X45" i="2"/>
  <c r="Y45" i="2"/>
  <c r="Z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L42" i="2"/>
  <c r="AM42" i="2"/>
  <c r="AN42" i="2"/>
  <c r="AO42" i="2"/>
  <c r="AP42" i="2"/>
  <c r="AH42" i="2"/>
  <c r="AI42" i="2"/>
  <c r="AJ42" i="2"/>
  <c r="AB42" i="2"/>
  <c r="AC42" i="2"/>
  <c r="AD42" i="2"/>
  <c r="AE42" i="2"/>
  <c r="AF42" i="2"/>
  <c r="X42" i="2"/>
  <c r="Y42" i="2"/>
  <c r="Z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AA33" i="2" s="1"/>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O26" i="2"/>
  <c r="AH26" i="2"/>
  <c r="AC26" i="2"/>
  <c r="AE26"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L20" i="2"/>
  <c r="AO20" i="2"/>
  <c r="AH20" i="2"/>
  <c r="AC20" i="2"/>
  <c r="AE20" i="2"/>
  <c r="AF20" i="2"/>
  <c r="X20" i="2"/>
  <c r="Y20" i="2"/>
  <c r="Z20" i="2"/>
  <c r="AL19" i="2"/>
  <c r="AM19" i="2"/>
  <c r="AN19" i="2"/>
  <c r="AO19" i="2"/>
  <c r="AP19" i="2"/>
  <c r="AH19" i="2"/>
  <c r="AI19" i="2"/>
  <c r="AJ19" i="2"/>
  <c r="AB19" i="2"/>
  <c r="AC19" i="2"/>
  <c r="AD19" i="2"/>
  <c r="AE19" i="2"/>
  <c r="AF19" i="2"/>
  <c r="X19" i="2"/>
  <c r="Y19" i="2"/>
  <c r="Z19" i="2"/>
  <c r="AL18" i="2"/>
  <c r="AM18" i="2"/>
  <c r="AN18" i="2"/>
  <c r="AO18" i="2"/>
  <c r="AP18" i="2"/>
  <c r="AH18" i="2"/>
  <c r="AI18" i="2"/>
  <c r="AJ18" i="2"/>
  <c r="AB18" i="2"/>
  <c r="AC18" i="2"/>
  <c r="AD18" i="2"/>
  <c r="AE18" i="2"/>
  <c r="AF18" i="2"/>
  <c r="X18" i="2"/>
  <c r="Y18" i="2"/>
  <c r="Z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3" i="1" s="1"/>
  <c r="I32" i="1"/>
  <c r="I52" i="1"/>
  <c r="I57" i="1"/>
  <c r="I92" i="1"/>
  <c r="I94" i="1"/>
  <c r="I99" i="1"/>
  <c r="I100" i="1"/>
  <c r="I119" i="1"/>
  <c r="I124" i="1"/>
  <c r="I159" i="1"/>
  <c r="I161" i="1"/>
  <c r="I167" i="1" s="1"/>
  <c r="I166" i="1"/>
  <c r="I186" i="1"/>
  <c r="I192" i="1" s="1"/>
  <c r="I191" i="1"/>
  <c r="I226" i="1"/>
  <c r="I228" i="1"/>
  <c r="I233" i="1"/>
  <c r="I234" i="1"/>
  <c r="I253" i="1"/>
  <c r="I258" i="1"/>
  <c r="I259" i="1" s="1"/>
  <c r="I261" i="1" s="1"/>
  <c r="I263" i="1" s="1"/>
  <c r="I266" i="1" s="1"/>
  <c r="I277" i="1" s="1"/>
  <c r="I293" i="1"/>
  <c r="I295" i="1" s="1"/>
  <c r="I300" i="1"/>
  <c r="I301" i="1" s="1"/>
  <c r="I320" i="1"/>
  <c r="I326" i="1" s="1"/>
  <c r="I325" i="1"/>
  <c r="I360" i="1"/>
  <c r="I362" i="1" s="1"/>
  <c r="I367" i="1"/>
  <c r="I387" i="1"/>
  <c r="I393" i="1" s="1"/>
  <c r="I392" i="1"/>
  <c r="I427" i="1"/>
  <c r="I429" i="1" s="1"/>
  <c r="I435" i="1" s="1"/>
  <c r="I434" i="1"/>
  <c r="I454" i="1"/>
  <c r="I460" i="1" s="1"/>
  <c r="I459" i="1"/>
  <c r="I494" i="1"/>
  <c r="I496" i="1" s="1"/>
  <c r="I502" i="1" s="1"/>
  <c r="I529" i="1" s="1"/>
  <c r="I531" i="1" s="1"/>
  <c r="I534" i="1" s="1"/>
  <c r="I545" i="1" s="1"/>
  <c r="I501" i="1"/>
  <c r="I521" i="1"/>
  <c r="I526" i="1"/>
  <c r="I527" i="1" s="1"/>
  <c r="I561" i="1"/>
  <c r="I563" i="1" s="1"/>
  <c r="I568" i="1"/>
  <c r="I569" i="1" s="1"/>
  <c r="I588" i="1"/>
  <c r="I593" i="1"/>
  <c r="I628" i="1"/>
  <c r="I630" i="1"/>
  <c r="I636" i="1" s="1"/>
  <c r="I635" i="1"/>
  <c r="I655" i="1"/>
  <c r="I660" i="1"/>
  <c r="I695" i="1"/>
  <c r="I697" i="1" s="1"/>
  <c r="I703" i="1" s="1"/>
  <c r="I702" i="1"/>
  <c r="I3918" i="1" s="1"/>
  <c r="I722" i="1"/>
  <c r="I727" i="1"/>
  <c r="I728" i="1" s="1"/>
  <c r="I762" i="1"/>
  <c r="I764" i="1" s="1"/>
  <c r="I770" i="1" s="1"/>
  <c r="I769" i="1"/>
  <c r="I789" i="1"/>
  <c r="I795" i="1" s="1"/>
  <c r="I794" i="1"/>
  <c r="I829" i="1"/>
  <c r="I831" i="1" s="1"/>
  <c r="I836" i="1"/>
  <c r="I856" i="1"/>
  <c r="I861" i="1"/>
  <c r="I862" i="1"/>
  <c r="I896" i="1"/>
  <c r="I898" i="1" s="1"/>
  <c r="I903" i="1"/>
  <c r="I923" i="1"/>
  <c r="I928" i="1"/>
  <c r="I963" i="1"/>
  <c r="I965" i="1"/>
  <c r="I971" i="1" s="1"/>
  <c r="I970" i="1"/>
  <c r="I990" i="1"/>
  <c r="I995" i="1"/>
  <c r="I1030" i="1"/>
  <c r="I1032" i="1"/>
  <c r="I1038" i="1" s="1"/>
  <c r="I1037" i="1"/>
  <c r="I1057" i="1"/>
  <c r="I1062" i="1"/>
  <c r="I1097" i="1"/>
  <c r="I1099" i="1" s="1"/>
  <c r="I1104" i="1"/>
  <c r="I1124" i="1"/>
  <c r="I1130" i="1" s="1"/>
  <c r="I1129" i="1"/>
  <c r="I1164" i="1"/>
  <c r="I1166" i="1" s="1"/>
  <c r="I1172" i="1" s="1"/>
  <c r="I1171" i="1"/>
  <c r="I1191" i="1"/>
  <c r="I1196" i="1"/>
  <c r="I1231" i="1"/>
  <c r="I1233" i="1"/>
  <c r="I1239" i="1" s="1"/>
  <c r="I1238" i="1"/>
  <c r="I1258" i="1"/>
  <c r="I1264" i="1" s="1"/>
  <c r="I1263" i="1"/>
  <c r="I1298" i="1"/>
  <c r="I1300" i="1"/>
  <c r="I1306" i="1" s="1"/>
  <c r="I1305" i="1"/>
  <c r="I1325" i="1"/>
  <c r="I1331" i="1" s="1"/>
  <c r="I1330" i="1"/>
  <c r="I1365" i="1"/>
  <c r="I1367" i="1" s="1"/>
  <c r="I1372" i="1"/>
  <c r="I1373" i="1" s="1"/>
  <c r="I1392" i="1"/>
  <c r="I1397" i="1"/>
  <c r="I1398" i="1" s="1"/>
  <c r="I1432" i="1"/>
  <c r="I1434" i="1" s="1"/>
  <c r="I1440" i="1" s="1"/>
  <c r="I1467" i="1" s="1"/>
  <c r="I1469" i="1" s="1"/>
  <c r="I1472" i="1" s="1"/>
  <c r="I1483" i="1" s="1"/>
  <c r="I1439" i="1"/>
  <c r="I1459" i="1"/>
  <c r="I1465" i="1" s="1"/>
  <c r="I1464" i="1"/>
  <c r="I1499" i="1"/>
  <c r="I1501" i="1" s="1"/>
  <c r="I1507" i="1" s="1"/>
  <c r="I1506" i="1"/>
  <c r="I1526" i="1"/>
  <c r="I1532" i="1" s="1"/>
  <c r="I1531" i="1"/>
  <c r="I1566" i="1"/>
  <c r="I1568" i="1" s="1"/>
  <c r="I1574" i="1" s="1"/>
  <c r="I1601" i="1" s="1"/>
  <c r="I1603" i="1" s="1"/>
  <c r="I1606" i="1" s="1"/>
  <c r="I1617" i="1" s="1"/>
  <c r="I1573" i="1"/>
  <c r="I1593" i="1"/>
  <c r="I1598" i="1"/>
  <c r="I1599" i="1" s="1"/>
  <c r="I1633" i="1"/>
  <c r="I1635" i="1" s="1"/>
  <c r="I1640" i="1"/>
  <c r="I1641" i="1" s="1"/>
  <c r="I1660" i="1"/>
  <c r="I1665" i="1"/>
  <c r="I1700" i="1"/>
  <c r="I1702" i="1"/>
  <c r="I1708" i="1" s="1"/>
  <c r="I1707" i="1"/>
  <c r="I1727" i="1"/>
  <c r="I1732" i="1"/>
  <c r="I1767" i="1"/>
  <c r="I1769" i="1" s="1"/>
  <c r="I1775" i="1" s="1"/>
  <c r="I1802" i="1" s="1"/>
  <c r="I1804" i="1" s="1"/>
  <c r="I1807" i="1" s="1"/>
  <c r="I1818" i="1" s="1"/>
  <c r="I1774" i="1"/>
  <c r="I1794" i="1"/>
  <c r="I1800" i="1" s="1"/>
  <c r="I1799" i="1"/>
  <c r="I1834" i="1"/>
  <c r="I1836" i="1" s="1"/>
  <c r="I1842" i="1" s="1"/>
  <c r="I1869" i="1" s="1"/>
  <c r="I1871" i="1" s="1"/>
  <c r="I1874" i="1" s="1"/>
  <c r="I1885" i="1" s="1"/>
  <c r="I1841" i="1"/>
  <c r="I1861" i="1"/>
  <c r="I1866" i="1"/>
  <c r="I1867" i="1"/>
  <c r="I1901" i="1"/>
  <c r="I1903" i="1" s="1"/>
  <c r="I1908" i="1"/>
  <c r="I1928" i="1"/>
  <c r="I1934" i="1" s="1"/>
  <c r="I1933" i="1"/>
  <c r="I1968" i="1"/>
  <c r="I1970" i="1" s="1"/>
  <c r="I1975" i="1"/>
  <c r="I1995" i="1"/>
  <c r="I2000" i="1"/>
  <c r="I2035" i="1"/>
  <c r="I2037" i="1"/>
  <c r="I2042" i="1"/>
  <c r="I2062" i="1"/>
  <c r="I2068" i="1" s="1"/>
  <c r="I2067" i="1"/>
  <c r="I2102" i="1"/>
  <c r="I2104" i="1" s="1"/>
  <c r="I2110" i="1" s="1"/>
  <c r="I2109" i="1"/>
  <c r="I2129" i="1"/>
  <c r="I2134" i="1"/>
  <c r="I2169" i="1"/>
  <c r="I2171" i="1"/>
  <c r="I2177" i="1" s="1"/>
  <c r="I2204" i="1" s="1"/>
  <c r="I2206" i="1" s="1"/>
  <c r="I2209" i="1" s="1"/>
  <c r="I2220" i="1" s="1"/>
  <c r="I2176" i="1"/>
  <c r="I2196" i="1"/>
  <c r="I2201" i="1"/>
  <c r="I2202" i="1" s="1"/>
  <c r="I2236" i="1"/>
  <c r="I2238" i="1" s="1"/>
  <c r="I2244" i="1" s="1"/>
  <c r="I2243" i="1"/>
  <c r="I2263" i="1"/>
  <c r="I2269" i="1" s="1"/>
  <c r="I2268" i="1"/>
  <c r="I2303" i="1"/>
  <c r="I2305" i="1" s="1"/>
  <c r="I2311" i="1" s="1"/>
  <c r="I2338" i="1" s="1"/>
  <c r="I2340" i="1" s="1"/>
  <c r="I2343" i="1" s="1"/>
  <c r="I2354" i="1" s="1"/>
  <c r="I2310" i="1"/>
  <c r="I2330" i="1"/>
  <c r="I2336" i="1" s="1"/>
  <c r="I2335" i="1"/>
  <c r="I2370" i="1"/>
  <c r="I2372" i="1" s="1"/>
  <c r="I2378" i="1" s="1"/>
  <c r="I2377" i="1"/>
  <c r="I2397" i="1"/>
  <c r="I2402" i="1"/>
  <c r="I2437" i="1"/>
  <c r="I2439" i="1"/>
  <c r="I2445" i="1" s="1"/>
  <c r="I2472" i="1" s="1"/>
  <c r="I2474" i="1" s="1"/>
  <c r="I2477" i="1" s="1"/>
  <c r="I2488" i="1" s="1"/>
  <c r="I2444" i="1"/>
  <c r="I2464" i="1"/>
  <c r="I2469" i="1"/>
  <c r="I2470" i="1" s="1"/>
  <c r="I2504" i="1"/>
  <c r="I2506" i="1" s="1"/>
  <c r="I2512" i="1" s="1"/>
  <c r="I2539" i="1" s="1"/>
  <c r="I2541" i="1" s="1"/>
  <c r="I2544" i="1" s="1"/>
  <c r="I2555" i="1" s="1"/>
  <c r="I2511" i="1"/>
  <c r="I2531" i="1"/>
  <c r="I2537" i="1" s="1"/>
  <c r="I2536" i="1"/>
  <c r="I2571" i="1"/>
  <c r="I2573" i="1" s="1"/>
  <c r="I2579" i="1" s="1"/>
  <c r="I2606" i="1" s="1"/>
  <c r="I2608" i="1" s="1"/>
  <c r="I2611" i="1" s="1"/>
  <c r="I2622" i="1" s="1"/>
  <c r="I2578" i="1"/>
  <c r="I2598" i="1"/>
  <c r="I2604" i="1" s="1"/>
  <c r="I2603" i="1"/>
  <c r="I2638" i="1"/>
  <c r="I2640" i="1" s="1"/>
  <c r="I2646" i="1" s="1"/>
  <c r="I2645" i="1"/>
  <c r="I2665" i="1"/>
  <c r="I2670" i="1"/>
  <c r="I2705" i="1"/>
  <c r="I2707" i="1"/>
  <c r="I2713" i="1" s="1"/>
  <c r="I2712" i="1"/>
  <c r="I2732" i="1"/>
  <c r="I2737" i="1"/>
  <c r="I2772" i="1"/>
  <c r="I2774" i="1" s="1"/>
  <c r="I2780" i="1" s="1"/>
  <c r="I2807" i="1" s="1"/>
  <c r="I2809" i="1" s="1"/>
  <c r="I2812" i="1" s="1"/>
  <c r="I2823" i="1" s="1"/>
  <c r="I2779" i="1"/>
  <c r="I2799" i="1"/>
  <c r="I2805" i="1" s="1"/>
  <c r="I2804" i="1"/>
  <c r="I2839" i="1"/>
  <c r="I2841" i="1" s="1"/>
  <c r="I2847" i="1" s="1"/>
  <c r="I2874" i="1" s="1"/>
  <c r="I2876" i="1" s="1"/>
  <c r="I2879" i="1" s="1"/>
  <c r="I2890" i="1" s="1"/>
  <c r="I2846" i="1"/>
  <c r="I2866" i="1"/>
  <c r="I2872" i="1" s="1"/>
  <c r="I2871" i="1"/>
  <c r="I2906" i="1"/>
  <c r="I2908" i="1" s="1"/>
  <c r="I2914" i="1" s="1"/>
  <c r="I2913" i="1"/>
  <c r="I2933" i="1"/>
  <c r="I2938" i="1"/>
  <c r="I2973" i="1"/>
  <c r="I2975" i="1"/>
  <c r="I2981" i="1" s="1"/>
  <c r="I2980" i="1"/>
  <c r="I3000" i="1"/>
  <c r="I3005" i="1"/>
  <c r="I3006" i="1" s="1"/>
  <c r="I3040" i="1"/>
  <c r="I3042" i="1" s="1"/>
  <c r="I3048" i="1" s="1"/>
  <c r="I3047" i="1"/>
  <c r="I3067" i="1"/>
  <c r="I3073" i="1" s="1"/>
  <c r="I3072" i="1"/>
  <c r="I3107" i="1"/>
  <c r="I3109" i="1" s="1"/>
  <c r="I3115" i="1" s="1"/>
  <c r="I3142" i="1" s="1"/>
  <c r="I3144" i="1" s="1"/>
  <c r="I3147" i="1" s="1"/>
  <c r="I3158" i="1" s="1"/>
  <c r="I3114" i="1"/>
  <c r="I3134" i="1"/>
  <c r="I3140" i="1" s="1"/>
  <c r="I3139" i="1"/>
  <c r="I3174" i="1"/>
  <c r="I3176" i="1" s="1"/>
  <c r="I3182" i="1" s="1"/>
  <c r="I3181" i="1"/>
  <c r="I3201" i="1"/>
  <c r="I3206" i="1"/>
  <c r="I3241" i="1"/>
  <c r="I3243" i="1"/>
  <c r="I3249" i="1" s="1"/>
  <c r="I3276" i="1" s="1"/>
  <c r="I3278" i="1" s="1"/>
  <c r="I3281" i="1" s="1"/>
  <c r="I3292" i="1" s="1"/>
  <c r="I3248" i="1"/>
  <c r="I3268" i="1"/>
  <c r="I3273" i="1"/>
  <c r="I3274" i="1" s="1"/>
  <c r="I3308" i="1"/>
  <c r="I3310" i="1" s="1"/>
  <c r="I3316" i="1" s="1"/>
  <c r="I3315" i="1"/>
  <c r="I3335" i="1"/>
  <c r="I3341" i="1" s="1"/>
  <c r="I3340" i="1"/>
  <c r="I3375" i="1"/>
  <c r="I3377" i="1" s="1"/>
  <c r="I3383" i="1" s="1"/>
  <c r="I3410" i="1" s="1"/>
  <c r="I3412" i="1" s="1"/>
  <c r="I3415" i="1" s="1"/>
  <c r="I3426" i="1" s="1"/>
  <c r="I3382" i="1"/>
  <c r="I3402" i="1"/>
  <c r="I3408" i="1" s="1"/>
  <c r="I3407" i="1"/>
  <c r="I3442" i="1"/>
  <c r="I3444" i="1" s="1"/>
  <c r="I3450" i="1" s="1"/>
  <c r="I3449" i="1"/>
  <c r="I3469" i="1"/>
  <c r="I3474" i="1"/>
  <c r="I3509" i="1"/>
  <c r="I3511" i="1"/>
  <c r="I3517" i="1" s="1"/>
  <c r="I3544" i="1" s="1"/>
  <c r="I3546" i="1" s="1"/>
  <c r="I3549" i="1" s="1"/>
  <c r="I3560" i="1" s="1"/>
  <c r="I3516" i="1"/>
  <c r="I3536" i="1"/>
  <c r="I3541" i="1"/>
  <c r="I3542" i="1" s="1"/>
  <c r="I3576" i="1"/>
  <c r="I3578" i="1" s="1"/>
  <c r="I3584" i="1" s="1"/>
  <c r="I3611" i="1" s="1"/>
  <c r="I3613" i="1" s="1"/>
  <c r="I3616" i="1" s="1"/>
  <c r="I3627" i="1" s="1"/>
  <c r="I3583" i="1"/>
  <c r="I3603" i="1"/>
  <c r="I3609" i="1" s="1"/>
  <c r="I3608" i="1"/>
  <c r="I3643" i="1"/>
  <c r="I3645" i="1" s="1"/>
  <c r="I3651" i="1" s="1"/>
  <c r="I3678" i="1" s="1"/>
  <c r="I3680" i="1" s="1"/>
  <c r="I3683" i="1" s="1"/>
  <c r="I3694" i="1" s="1"/>
  <c r="I3650" i="1"/>
  <c r="I3670" i="1"/>
  <c r="I3676" i="1" s="1"/>
  <c r="I3675" i="1"/>
  <c r="I3710" i="1"/>
  <c r="I3712" i="1" s="1"/>
  <c r="I3718" i="1" s="1"/>
  <c r="I3717" i="1"/>
  <c r="I3737" i="1"/>
  <c r="I3742" i="1"/>
  <c r="I3777" i="1"/>
  <c r="I3779" i="1"/>
  <c r="I3785" i="1" s="1"/>
  <c r="I3812" i="1" s="1"/>
  <c r="I3814" i="1" s="1"/>
  <c r="I3817" i="1" s="1"/>
  <c r="I3828" i="1" s="1"/>
  <c r="I3784" i="1"/>
  <c r="I3804" i="1"/>
  <c r="I3809" i="1"/>
  <c r="I3810" i="1" s="1"/>
  <c r="I3844" i="1"/>
  <c r="I3846" i="1" s="1"/>
  <c r="I3852" i="1" s="1"/>
  <c r="I3879" i="1" s="1"/>
  <c r="I3881" i="1" s="1"/>
  <c r="I3884" i="1" s="1"/>
  <c r="I3895" i="1" s="1"/>
  <c r="I3851" i="1"/>
  <c r="I3871" i="1"/>
  <c r="I3877" i="1" s="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8" i="1"/>
  <c r="J3937" i="1"/>
  <c r="I3937" i="1"/>
  <c r="J3936" i="1"/>
  <c r="I3936" i="1"/>
  <c r="J3935"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1" i="1"/>
  <c r="I3911"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G37" i="2"/>
  <c r="AK39" i="2"/>
  <c r="AG41" i="2"/>
  <c r="AQ41" i="2"/>
  <c r="AK43" i="2"/>
  <c r="AG44" i="2"/>
  <c r="AA45" i="2"/>
  <c r="AA47" i="2"/>
  <c r="AG49" i="2"/>
  <c r="AG54" i="2"/>
  <c r="AQ54" i="2"/>
  <c r="AG56" i="2"/>
  <c r="AA57" i="2"/>
  <c r="AA61" i="2"/>
  <c r="AK61" i="2"/>
  <c r="AG63" i="2"/>
  <c r="AA65" i="2"/>
  <c r="AG67" i="2"/>
  <c r="AA68" i="2"/>
  <c r="AK37" i="2"/>
  <c r="AG39" i="2"/>
  <c r="AA41" i="2"/>
  <c r="AG43" i="2"/>
  <c r="AA44" i="2"/>
  <c r="AK44" i="2"/>
  <c r="AG47" i="2"/>
  <c r="AA48" i="2"/>
  <c r="AA49" i="2"/>
  <c r="AK49" i="2"/>
  <c r="AG50" i="2"/>
  <c r="AK54" i="2"/>
  <c r="AA56" i="2"/>
  <c r="AK56" i="2"/>
  <c r="AG57" i="2"/>
  <c r="AG61" i="2"/>
  <c r="AQ61" i="2"/>
  <c r="AA63" i="2"/>
  <c r="AK63" i="2"/>
  <c r="AA64" i="2"/>
  <c r="AG65" i="2"/>
  <c r="AA66" i="2"/>
  <c r="AA67" i="2"/>
  <c r="AK67" i="2"/>
  <c r="AG68" i="2"/>
  <c r="J3613" i="1"/>
  <c r="AA54" i="2"/>
  <c r="J3616" i="1"/>
  <c r="J3627" i="1" s="1"/>
  <c r="AG33" i="2" l="1"/>
  <c r="I2738" i="1"/>
  <c r="AC45" i="2"/>
  <c r="AG45" i="2" s="1"/>
  <c r="AK31" i="2"/>
  <c r="AA37" i="2"/>
  <c r="AQ37" i="2"/>
  <c r="AK41" i="2"/>
  <c r="AR41" i="2" s="1"/>
  <c r="AK29" i="2"/>
  <c r="AK33" i="2"/>
  <c r="AK35" i="2"/>
  <c r="AG29" i="2"/>
  <c r="AQ33" i="2"/>
  <c r="AG35" i="2"/>
  <c r="AK24" i="2"/>
  <c r="AA29" i="2"/>
  <c r="AQ29" i="2"/>
  <c r="AG31" i="2"/>
  <c r="AA35" i="2"/>
  <c r="AQ35" i="2"/>
  <c r="AA39" i="2"/>
  <c r="AQ39" i="2"/>
  <c r="AA43" i="2"/>
  <c r="AA24" i="2"/>
  <c r="AQ24" i="2"/>
  <c r="AA31" i="2"/>
  <c r="AQ31" i="2"/>
  <c r="J2003" i="1"/>
  <c r="J2005" i="1" s="1"/>
  <c r="J2008" i="1" s="1"/>
  <c r="J2019" i="1" s="1"/>
  <c r="J1735" i="1"/>
  <c r="AD51" i="2"/>
  <c r="J1373" i="1"/>
  <c r="J1400" i="1" s="1"/>
  <c r="J1402" i="1" s="1"/>
  <c r="J1405" i="1" s="1"/>
  <c r="J1416" i="1" s="1"/>
  <c r="AB20" i="2"/>
  <c r="J3913" i="1"/>
  <c r="J3182" i="1"/>
  <c r="AM20" i="2"/>
  <c r="I3343" i="1"/>
  <c r="I3345" i="1" s="1"/>
  <c r="I3348" i="1" s="1"/>
  <c r="I3359" i="1" s="1"/>
  <c r="I2271" i="1"/>
  <c r="I2273" i="1" s="1"/>
  <c r="I2276" i="1" s="1"/>
  <c r="I2287" i="1" s="1"/>
  <c r="I1333" i="1"/>
  <c r="I1335" i="1" s="1"/>
  <c r="I1338" i="1" s="1"/>
  <c r="I1349" i="1" s="1"/>
  <c r="I3075" i="1"/>
  <c r="I3077" i="1" s="1"/>
  <c r="I3080" i="1" s="1"/>
  <c r="I3091" i="1" s="1"/>
  <c r="I3008" i="1"/>
  <c r="I3010" i="1" s="1"/>
  <c r="I3013" i="1" s="1"/>
  <c r="I3024" i="1" s="1"/>
  <c r="I797" i="1"/>
  <c r="I799" i="1" s="1"/>
  <c r="I802" i="1" s="1"/>
  <c r="I813" i="1" s="1"/>
  <c r="I730" i="1"/>
  <c r="I732" i="1" s="1"/>
  <c r="I735" i="1" s="1"/>
  <c r="I746" i="1" s="1"/>
  <c r="J1467" i="1"/>
  <c r="J1469" i="1" s="1"/>
  <c r="J1472" i="1" s="1"/>
  <c r="J1483" i="1" s="1"/>
  <c r="J3785" i="1"/>
  <c r="AP20" i="2"/>
  <c r="AN20" i="2"/>
  <c r="J2512" i="1"/>
  <c r="J1909" i="1"/>
  <c r="J1936" i="1" s="1"/>
  <c r="J1938" i="1" s="1"/>
  <c r="J1941" i="1" s="1"/>
  <c r="J1952" i="1" s="1"/>
  <c r="AD20" i="2"/>
  <c r="J2177" i="1"/>
  <c r="J2204" i="1" s="1"/>
  <c r="J2206" i="1" s="1"/>
  <c r="J2209" i="1" s="1"/>
  <c r="J2220" i="1" s="1"/>
  <c r="AJ20" i="2"/>
  <c r="J2981" i="1"/>
  <c r="AI20" i="2"/>
  <c r="I3743" i="1"/>
  <c r="I3475" i="1"/>
  <c r="I3207" i="1"/>
  <c r="I2939" i="1"/>
  <c r="I2671" i="1"/>
  <c r="I2403" i="1"/>
  <c r="I2135" i="1"/>
  <c r="I1976" i="1"/>
  <c r="I2003" i="1" s="1"/>
  <c r="I2005" i="1" s="1"/>
  <c r="I2008" i="1" s="1"/>
  <c r="I2019" i="1" s="1"/>
  <c r="I1909" i="1"/>
  <c r="I1936" i="1" s="1"/>
  <c r="I1938" i="1" s="1"/>
  <c r="I1941" i="1" s="1"/>
  <c r="I1952" i="1" s="1"/>
  <c r="I1063" i="1"/>
  <c r="I929" i="1"/>
  <c r="I594" i="1"/>
  <c r="I58" i="1"/>
  <c r="I60" i="1" s="1"/>
  <c r="I62" i="1" s="1"/>
  <c r="I65" i="1" s="1"/>
  <c r="I76" i="1" s="1"/>
  <c r="J502" i="1"/>
  <c r="J529" i="1" s="1"/>
  <c r="J531" i="1" s="1"/>
  <c r="J534" i="1" s="1"/>
  <c r="J545" i="1" s="1"/>
  <c r="J435" i="1"/>
  <c r="J259" i="1"/>
  <c r="J192" i="1"/>
  <c r="Y51" i="2" s="1"/>
  <c r="J125" i="1"/>
  <c r="J929" i="1"/>
  <c r="J1574" i="1"/>
  <c r="J3140" i="1"/>
  <c r="J2939" i="1"/>
  <c r="J2872" i="1"/>
  <c r="J2874" i="1" s="1"/>
  <c r="J2876" i="1" s="1"/>
  <c r="J2879" i="1" s="1"/>
  <c r="J2890" i="1" s="1"/>
  <c r="J2805" i="1"/>
  <c r="AI51" i="2" s="1"/>
  <c r="J728" i="1"/>
  <c r="J594" i="1"/>
  <c r="AH51" i="2" s="1"/>
  <c r="J395" i="1"/>
  <c r="J397" i="1" s="1"/>
  <c r="J400" i="1" s="1"/>
  <c r="J411" i="1" s="1"/>
  <c r="J1333" i="1"/>
  <c r="J1335" i="1" s="1"/>
  <c r="J1338" i="1" s="1"/>
  <c r="J1349" i="1" s="1"/>
  <c r="J1172" i="1"/>
  <c r="J1199" i="1" s="1"/>
  <c r="J1201" i="1" s="1"/>
  <c r="J1204" i="1" s="1"/>
  <c r="J1215" i="1" s="1"/>
  <c r="J2403" i="1"/>
  <c r="AJ51" i="2" s="1"/>
  <c r="J2537" i="1"/>
  <c r="I1266" i="1"/>
  <c r="I1268" i="1" s="1"/>
  <c r="I1271" i="1" s="1"/>
  <c r="I1282" i="1" s="1"/>
  <c r="I328" i="1"/>
  <c r="I330" i="1" s="1"/>
  <c r="I333" i="1" s="1"/>
  <c r="I344" i="1" s="1"/>
  <c r="I2043" i="1"/>
  <c r="I2070" i="1" s="1"/>
  <c r="I2072" i="1" s="1"/>
  <c r="I2075" i="1" s="1"/>
  <c r="I2086" i="1" s="1"/>
  <c r="I2001" i="1"/>
  <c r="I1666" i="1"/>
  <c r="I1105" i="1"/>
  <c r="I1132" i="1" s="1"/>
  <c r="I1134" i="1" s="1"/>
  <c r="I1137" i="1" s="1"/>
  <c r="I1148" i="1" s="1"/>
  <c r="I996" i="1"/>
  <c r="I904" i="1"/>
  <c r="I931" i="1" s="1"/>
  <c r="I933" i="1" s="1"/>
  <c r="I936" i="1" s="1"/>
  <c r="I947" i="1" s="1"/>
  <c r="I837" i="1"/>
  <c r="I864" i="1" s="1"/>
  <c r="I866" i="1" s="1"/>
  <c r="I869" i="1" s="1"/>
  <c r="I880" i="1" s="1"/>
  <c r="J527" i="1"/>
  <c r="J460" i="1"/>
  <c r="J326" i="1"/>
  <c r="J234" i="1"/>
  <c r="Z26" i="2" s="1"/>
  <c r="J167" i="1"/>
  <c r="J100" i="1"/>
  <c r="J127" i="1" s="1"/>
  <c r="J129" i="1" s="1"/>
  <c r="J132" i="1" s="1"/>
  <c r="J143" i="1" s="1"/>
  <c r="J33" i="1"/>
  <c r="J971" i="1"/>
  <c r="J998" i="1" s="1"/>
  <c r="J1000" i="1" s="1"/>
  <c r="J1003" i="1" s="1"/>
  <c r="J1014" i="1" s="1"/>
  <c r="J795" i="1"/>
  <c r="J3142" i="1"/>
  <c r="J3144" i="1" s="1"/>
  <c r="J3147" i="1" s="1"/>
  <c r="J3158" i="1" s="1"/>
  <c r="J3048" i="1"/>
  <c r="J3075" i="1" s="1"/>
  <c r="J3077" i="1" s="1"/>
  <c r="J3080" i="1" s="1"/>
  <c r="J3091" i="1" s="1"/>
  <c r="J2941" i="1"/>
  <c r="J2943" i="1" s="1"/>
  <c r="J2946" i="1" s="1"/>
  <c r="J2957" i="1" s="1"/>
  <c r="J730" i="1"/>
  <c r="J732" i="1" s="1"/>
  <c r="J735" i="1" s="1"/>
  <c r="J746" i="1" s="1"/>
  <c r="J3810" i="1"/>
  <c r="J2579" i="1"/>
  <c r="J2606" i="1" s="1"/>
  <c r="J2608" i="1" s="1"/>
  <c r="J2611" i="1" s="1"/>
  <c r="J2622" i="1" s="1"/>
  <c r="J3477" i="1"/>
  <c r="J3479" i="1" s="1"/>
  <c r="J3482" i="1" s="1"/>
  <c r="J3493" i="1" s="1"/>
  <c r="I1400" i="1"/>
  <c r="I1402" i="1" s="1"/>
  <c r="I1405" i="1" s="1"/>
  <c r="I1416" i="1" s="1"/>
  <c r="X50" i="2"/>
  <c r="AA50" i="2" s="1"/>
  <c r="J663" i="1"/>
  <c r="J665" i="1" s="1"/>
  <c r="J668" i="1" s="1"/>
  <c r="J679" i="1" s="1"/>
  <c r="J3852" i="1"/>
  <c r="J3879" i="1" s="1"/>
  <c r="J3881" i="1" s="1"/>
  <c r="J3884" i="1" s="1"/>
  <c r="J3895" i="1" s="1"/>
  <c r="AP50" i="2"/>
  <c r="AQ50" i="2" s="1"/>
  <c r="J3316" i="1"/>
  <c r="J3343" i="1" s="1"/>
  <c r="J3345" i="1" s="1"/>
  <c r="J3348" i="1" s="1"/>
  <c r="J3359" i="1" s="1"/>
  <c r="J3542" i="1"/>
  <c r="AL51" i="2" s="1"/>
  <c r="J3383" i="1"/>
  <c r="J3410" i="1" s="1"/>
  <c r="J3412" i="1" s="1"/>
  <c r="J3415" i="1" s="1"/>
  <c r="J3426" i="1" s="1"/>
  <c r="J3209" i="1"/>
  <c r="AM53" i="2" s="1"/>
  <c r="I2740" i="1"/>
  <c r="I2742" i="1" s="1"/>
  <c r="I2745" i="1" s="1"/>
  <c r="I2756" i="1" s="1"/>
  <c r="J2470" i="1"/>
  <c r="AN51" i="2" s="1"/>
  <c r="AA22" i="2"/>
  <c r="AG24" i="2"/>
  <c r="J1668" i="1"/>
  <c r="J1670" i="1" s="1"/>
  <c r="J1065" i="1"/>
  <c r="J1067" i="1" s="1"/>
  <c r="J1070" i="1" s="1"/>
  <c r="J1081" i="1" s="1"/>
  <c r="AA17" i="2"/>
  <c r="AK17" i="2"/>
  <c r="AK19" i="2"/>
  <c r="AQ19" i="2"/>
  <c r="AG22" i="2"/>
  <c r="AK22" i="2"/>
  <c r="Z51" i="2"/>
  <c r="AG15" i="2"/>
  <c r="AQ22" i="2"/>
  <c r="AQ17" i="2"/>
  <c r="AA19" i="2"/>
  <c r="AG19" i="2"/>
  <c r="AQ15" i="2"/>
  <c r="AK40" i="2"/>
  <c r="AG48" i="2"/>
  <c r="AK48" i="2"/>
  <c r="AK64" i="2"/>
  <c r="AA30" i="2"/>
  <c r="AQ48" i="2"/>
  <c r="AK50" i="2"/>
  <c r="AK65" i="2"/>
  <c r="AK66" i="2"/>
  <c r="AK68" i="2"/>
  <c r="AK13" i="2"/>
  <c r="AQ64" i="2"/>
  <c r="AG30" i="2"/>
  <c r="AK11" i="2"/>
  <c r="AK15" i="2"/>
  <c r="AG25" i="2"/>
  <c r="AQ38" i="2"/>
  <c r="AQ43" i="2"/>
  <c r="AR43" i="2" s="1"/>
  <c r="AK57" i="2"/>
  <c r="AQ66" i="2"/>
  <c r="AK14" i="2"/>
  <c r="AK16" i="2"/>
  <c r="AA18" i="2"/>
  <c r="AK18" i="2"/>
  <c r="AA20" i="2"/>
  <c r="AK38" i="2"/>
  <c r="AK60" i="2"/>
  <c r="AG17" i="2"/>
  <c r="AG18" i="2"/>
  <c r="AK23" i="2"/>
  <c r="AK25" i="2"/>
  <c r="AA28" i="2"/>
  <c r="AK30" i="2"/>
  <c r="AK32" i="2"/>
  <c r="AK36" i="2"/>
  <c r="AQ45" i="2"/>
  <c r="AQ57" i="2"/>
  <c r="AQ60" i="2"/>
  <c r="AA11" i="2"/>
  <c r="AQ11" i="2"/>
  <c r="AA12" i="2"/>
  <c r="AK12" i="2"/>
  <c r="AA13" i="2"/>
  <c r="AA14" i="2"/>
  <c r="AQ18" i="2"/>
  <c r="AA23" i="2"/>
  <c r="AG32" i="2"/>
  <c r="AQ34" i="2"/>
  <c r="AG36" i="2"/>
  <c r="AQ36" i="2"/>
  <c r="AQ42" i="2"/>
  <c r="AA62" i="2"/>
  <c r="AK62" i="2"/>
  <c r="AQ68" i="2"/>
  <c r="AG5" i="2"/>
  <c r="AG13" i="2"/>
  <c r="AA15" i="2"/>
  <c r="AA16" i="2"/>
  <c r="AG23" i="2"/>
  <c r="AA25" i="2"/>
  <c r="AK28" i="2"/>
  <c r="AK34" i="2"/>
  <c r="AA40" i="2"/>
  <c r="AK42" i="2"/>
  <c r="AQ56" i="2"/>
  <c r="AR56" i="2" s="1"/>
  <c r="AG62" i="2"/>
  <c r="AQ62" i="2"/>
  <c r="AG64" i="2"/>
  <c r="AQ23" i="2"/>
  <c r="AG28" i="2"/>
  <c r="AQ28" i="2"/>
  <c r="AQ30" i="2"/>
  <c r="AQ32" i="2"/>
  <c r="AG40" i="2"/>
  <c r="AQ40" i="2"/>
  <c r="AQ16" i="2"/>
  <c r="AQ25" i="2"/>
  <c r="AQ47" i="2"/>
  <c r="AQ63" i="2"/>
  <c r="AR63" i="2" s="1"/>
  <c r="AQ65" i="2"/>
  <c r="AG66" i="2"/>
  <c r="AQ67" i="2"/>
  <c r="AR67" i="2" s="1"/>
  <c r="AA7" i="2"/>
  <c r="AG7" i="2"/>
  <c r="AK7" i="2"/>
  <c r="AQ13" i="2"/>
  <c r="AQ14" i="2"/>
  <c r="AG16" i="2"/>
  <c r="AR61" i="2"/>
  <c r="AQ5" i="2"/>
  <c r="AG11" i="2"/>
  <c r="AG14" i="2"/>
  <c r="AQ9" i="2"/>
  <c r="AG10" i="2"/>
  <c r="AG12" i="2"/>
  <c r="AQ12" i="2"/>
  <c r="AK5" i="2"/>
  <c r="AG9" i="2"/>
  <c r="AK9" i="2"/>
  <c r="AQ7" i="2"/>
  <c r="AR54" i="2"/>
  <c r="AA5" i="2"/>
  <c r="AA9" i="2"/>
  <c r="AK10" i="2"/>
  <c r="AG6" i="2"/>
  <c r="AK8" i="2"/>
  <c r="AK4" i="2"/>
  <c r="AA4" i="2"/>
  <c r="AG4" i="2"/>
  <c r="AK6" i="2"/>
  <c r="AA8" i="2"/>
  <c r="AG8" i="2"/>
  <c r="I596" i="1"/>
  <c r="I598" i="1" s="1"/>
  <c r="I601" i="1" s="1"/>
  <c r="I612" i="1" s="1"/>
  <c r="I3913" i="1"/>
  <c r="I368" i="1"/>
  <c r="I395" i="1" s="1"/>
  <c r="I397" i="1" s="1"/>
  <c r="I400" i="1" s="1"/>
  <c r="I411" i="1" s="1"/>
  <c r="I3745" i="1"/>
  <c r="I3747" i="1" s="1"/>
  <c r="I3750" i="1" s="1"/>
  <c r="I3761" i="1" s="1"/>
  <c r="I3477" i="1"/>
  <c r="I3479" i="1" s="1"/>
  <c r="I3482" i="1" s="1"/>
  <c r="I3493" i="1" s="1"/>
  <c r="I3209" i="1"/>
  <c r="I3211" i="1" s="1"/>
  <c r="I3214" i="1" s="1"/>
  <c r="I3225" i="1" s="1"/>
  <c r="I2941" i="1"/>
  <c r="I2943" i="1" s="1"/>
  <c r="I2946" i="1" s="1"/>
  <c r="I2957" i="1" s="1"/>
  <c r="I2673" i="1"/>
  <c r="I2675" i="1" s="1"/>
  <c r="I2678" i="1" s="1"/>
  <c r="I2689" i="1" s="1"/>
  <c r="I2405" i="1"/>
  <c r="I2407" i="1" s="1"/>
  <c r="I2410" i="1" s="1"/>
  <c r="I2421" i="1" s="1"/>
  <c r="I2137" i="1"/>
  <c r="I2139" i="1" s="1"/>
  <c r="I2142" i="1" s="1"/>
  <c r="I2153" i="1" s="1"/>
  <c r="I1668" i="1"/>
  <c r="I1670" i="1" s="1"/>
  <c r="I1673" i="1" s="1"/>
  <c r="I1684" i="1" s="1"/>
  <c r="I1065" i="1"/>
  <c r="I1067" i="1" s="1"/>
  <c r="I1070" i="1" s="1"/>
  <c r="I1081" i="1" s="1"/>
  <c r="I194" i="1"/>
  <c r="I196" i="1" s="1"/>
  <c r="I199" i="1" s="1"/>
  <c r="I210" i="1" s="1"/>
  <c r="I3943" i="1"/>
  <c r="I1534" i="1"/>
  <c r="I1536" i="1" s="1"/>
  <c r="I1539" i="1" s="1"/>
  <c r="I1550" i="1" s="1"/>
  <c r="I998" i="1"/>
  <c r="I1000" i="1" s="1"/>
  <c r="I1003" i="1" s="1"/>
  <c r="I1014" i="1" s="1"/>
  <c r="I462" i="1"/>
  <c r="I464" i="1" s="1"/>
  <c r="I467" i="1" s="1"/>
  <c r="I478" i="1" s="1"/>
  <c r="AQ6" i="2"/>
  <c r="AQ10" i="2"/>
  <c r="I1733" i="1"/>
  <c r="I1735" i="1" s="1"/>
  <c r="I1737" i="1" s="1"/>
  <c r="I1740" i="1" s="1"/>
  <c r="I1751" i="1" s="1"/>
  <c r="I1197" i="1"/>
  <c r="I1199" i="1" s="1"/>
  <c r="I1201" i="1" s="1"/>
  <c r="I1204" i="1" s="1"/>
  <c r="I1215" i="1" s="1"/>
  <c r="I661" i="1"/>
  <c r="I663" i="1" s="1"/>
  <c r="I665" i="1" s="1"/>
  <c r="I668" i="1" s="1"/>
  <c r="I679" i="1" s="1"/>
  <c r="AA6" i="2"/>
  <c r="AA10" i="2"/>
  <c r="I3938" i="1"/>
  <c r="I125" i="1"/>
  <c r="AQ4" i="2"/>
  <c r="AQ8" i="2"/>
  <c r="AA34" i="2"/>
  <c r="AF51" i="2"/>
  <c r="J797" i="1"/>
  <c r="AA32" i="2"/>
  <c r="AG34" i="2"/>
  <c r="AA38" i="2"/>
  <c r="AA60" i="2"/>
  <c r="J328" i="1"/>
  <c r="J2742" i="1"/>
  <c r="AO53" i="2"/>
  <c r="AA36" i="2"/>
  <c r="AG38" i="2"/>
  <c r="AA42" i="2"/>
  <c r="AQ44" i="2"/>
  <c r="AR44" i="2" s="1"/>
  <c r="AK47" i="2"/>
  <c r="AQ49" i="2"/>
  <c r="AR49" i="2" s="1"/>
  <c r="AG60" i="2"/>
  <c r="J1737" i="1"/>
  <c r="AG42" i="2"/>
  <c r="J58" i="1"/>
  <c r="J2244" i="1"/>
  <c r="J2472" i="1"/>
  <c r="J3517" i="1"/>
  <c r="J2137" i="1"/>
  <c r="J1132" i="1"/>
  <c r="J2405" i="1"/>
  <c r="J2407" i="1" s="1"/>
  <c r="J2410" i="1" s="1"/>
  <c r="J2421" i="1" s="1"/>
  <c r="J3008" i="1"/>
  <c r="J3010" i="1" s="1"/>
  <c r="J3013" i="1" s="1"/>
  <c r="J3024" i="1" s="1"/>
  <c r="J2539" i="1"/>
  <c r="J2541" i="1" s="1"/>
  <c r="J2544" i="1" s="1"/>
  <c r="J2555" i="1" s="1"/>
  <c r="J1775" i="1"/>
  <c r="J1599" i="1"/>
  <c r="J1601" i="1" s="1"/>
  <c r="J1603" i="1" s="1"/>
  <c r="J1606" i="1" s="1"/>
  <c r="J1617" i="1" s="1"/>
  <c r="J1239" i="1"/>
  <c r="J3743" i="1"/>
  <c r="AP51" i="2" s="1"/>
  <c r="AI45" i="2"/>
  <c r="AK45" i="2" s="1"/>
  <c r="J904" i="1"/>
  <c r="J2043" i="1"/>
  <c r="J2070" i="1" s="1"/>
  <c r="J2072" i="1" s="1"/>
  <c r="J2075" i="1" s="1"/>
  <c r="J2086" i="1" s="1"/>
  <c r="J1507" i="1"/>
  <c r="J1534" i="1" s="1"/>
  <c r="J1536" i="1" s="1"/>
  <c r="J1539" i="1" s="1"/>
  <c r="J1550" i="1" s="1"/>
  <c r="J3651" i="1"/>
  <c r="AR37" i="2" l="1"/>
  <c r="AR33" i="2"/>
  <c r="AR39" i="2"/>
  <c r="AR29" i="2"/>
  <c r="AQ20" i="2"/>
  <c r="AR31" i="2"/>
  <c r="AR35" i="2"/>
  <c r="AR24" i="2"/>
  <c r="AG20" i="2"/>
  <c r="J3211" i="1"/>
  <c r="AM55" i="2" s="1"/>
  <c r="AK20" i="2"/>
  <c r="AE53" i="2"/>
  <c r="AR50" i="2"/>
  <c r="AK51" i="2"/>
  <c r="AM26" i="2"/>
  <c r="AQ51" i="2"/>
  <c r="X26" i="2"/>
  <c r="J462" i="1"/>
  <c r="J464" i="1" s="1"/>
  <c r="J467" i="1" s="1"/>
  <c r="J478" i="1" s="1"/>
  <c r="AI26" i="2"/>
  <c r="J3812" i="1"/>
  <c r="J3814" i="1" s="1"/>
  <c r="J3817" i="1" s="1"/>
  <c r="J3828" i="1" s="1"/>
  <c r="I3919" i="1"/>
  <c r="J261" i="1"/>
  <c r="J263" i="1" s="1"/>
  <c r="J266" i="1" s="1"/>
  <c r="J277" i="1" s="1"/>
  <c r="J2807" i="1"/>
  <c r="J2809" i="1" s="1"/>
  <c r="J2812" i="1" s="1"/>
  <c r="J596" i="1"/>
  <c r="J194" i="1"/>
  <c r="Y26" i="2"/>
  <c r="AN26" i="2"/>
  <c r="AR22" i="2"/>
  <c r="AR47" i="2"/>
  <c r="AR66" i="2"/>
  <c r="AR17" i="2"/>
  <c r="AR19" i="2"/>
  <c r="AR65" i="2"/>
  <c r="AR64" i="2"/>
  <c r="AR15" i="2"/>
  <c r="AR48" i="2"/>
  <c r="AR45" i="2"/>
  <c r="AR30" i="2"/>
  <c r="AR68" i="2"/>
  <c r="AR14" i="2"/>
  <c r="AR57" i="2"/>
  <c r="AR32" i="2"/>
  <c r="AR36" i="2"/>
  <c r="AR23" i="2"/>
  <c r="AR28" i="2"/>
  <c r="AR13" i="2"/>
  <c r="AR62" i="2"/>
  <c r="AR18" i="2"/>
  <c r="AR16" i="2"/>
  <c r="AR25" i="2"/>
  <c r="AR40" i="2"/>
  <c r="AR11" i="2"/>
  <c r="AR7" i="2"/>
  <c r="AR5" i="2"/>
  <c r="AR34" i="2"/>
  <c r="AR9" i="2"/>
  <c r="AR12" i="2"/>
  <c r="AR4" i="2"/>
  <c r="AR10" i="2"/>
  <c r="AR42" i="2"/>
  <c r="AR60" i="2"/>
  <c r="AR8" i="2"/>
  <c r="J2139" i="1"/>
  <c r="AC53" i="2"/>
  <c r="J2271" i="1"/>
  <c r="AJ26" i="2"/>
  <c r="J1266" i="1"/>
  <c r="J1268" i="1" s="1"/>
  <c r="J1271" i="1" s="1"/>
  <c r="J1282" i="1" s="1"/>
  <c r="AB26" i="2"/>
  <c r="J3544" i="1"/>
  <c r="AL26" i="2"/>
  <c r="X51" i="2"/>
  <c r="AA51" i="2" s="1"/>
  <c r="J3944" i="1"/>
  <c r="J3678" i="1"/>
  <c r="AP26" i="2"/>
  <c r="J1802" i="1"/>
  <c r="AD26" i="2"/>
  <c r="J1134" i="1"/>
  <c r="AB53" i="2"/>
  <c r="AN53" i="2"/>
  <c r="J2474" i="1"/>
  <c r="AB51" i="2"/>
  <c r="AG51" i="2" s="1"/>
  <c r="AR38" i="2"/>
  <c r="J3745" i="1"/>
  <c r="J3747" i="1" s="1"/>
  <c r="J3750" i="1" s="1"/>
  <c r="J3761" i="1" s="1"/>
  <c r="J799" i="1"/>
  <c r="AI53" i="2"/>
  <c r="J60" i="1"/>
  <c r="I127" i="1"/>
  <c r="I3944" i="1"/>
  <c r="AR6" i="2"/>
  <c r="J1740" i="1"/>
  <c r="J931" i="1"/>
  <c r="J933" i="1" s="1"/>
  <c r="J936" i="1" s="1"/>
  <c r="J947" i="1" s="1"/>
  <c r="AF26" i="2"/>
  <c r="J3919" i="1"/>
  <c r="J3214" i="1"/>
  <c r="AO55" i="2"/>
  <c r="J2745" i="1"/>
  <c r="J330" i="1"/>
  <c r="Z53" i="2"/>
  <c r="AE55" i="2"/>
  <c r="J1673" i="1"/>
  <c r="AI55" i="2" l="1"/>
  <c r="AR20" i="2"/>
  <c r="AK26" i="2"/>
  <c r="Y53" i="2"/>
  <c r="J196" i="1"/>
  <c r="AA26" i="2"/>
  <c r="J598" i="1"/>
  <c r="AH53" i="2"/>
  <c r="AR51" i="2"/>
  <c r="J1804" i="1"/>
  <c r="AD53" i="2"/>
  <c r="J2273" i="1"/>
  <c r="AJ53" i="2"/>
  <c r="J333" i="1"/>
  <c r="Z55" i="2"/>
  <c r="AM58" i="2"/>
  <c r="J3225" i="1"/>
  <c r="AM69" i="2" s="1"/>
  <c r="J1751" i="1"/>
  <c r="I129" i="1"/>
  <c r="I3946" i="1"/>
  <c r="J2823" i="1"/>
  <c r="AI69" i="2" s="1"/>
  <c r="AI58" i="2"/>
  <c r="AQ26" i="2"/>
  <c r="AF55" i="2"/>
  <c r="J802" i="1"/>
  <c r="J2477" i="1"/>
  <c r="AN55" i="2"/>
  <c r="AE58" i="2"/>
  <c r="J1684" i="1"/>
  <c r="AE69" i="2" s="1"/>
  <c r="AO58" i="2"/>
  <c r="J2756" i="1"/>
  <c r="AO69" i="2" s="1"/>
  <c r="X53" i="2"/>
  <c r="AA53" i="2" s="1"/>
  <c r="J62" i="1"/>
  <c r="J3946" i="1"/>
  <c r="AF53" i="2"/>
  <c r="J1137" i="1"/>
  <c r="AB55" i="2"/>
  <c r="J3680" i="1"/>
  <c r="AP53" i="2"/>
  <c r="J3546" i="1"/>
  <c r="AL53" i="2"/>
  <c r="J2142" i="1"/>
  <c r="AC55" i="2"/>
  <c r="AG26" i="2"/>
  <c r="AK53" i="2" l="1"/>
  <c r="J601" i="1"/>
  <c r="AH55" i="2"/>
  <c r="Y55" i="2"/>
  <c r="J199" i="1"/>
  <c r="AQ53" i="2"/>
  <c r="AG53" i="2"/>
  <c r="I3948" i="1"/>
  <c r="I132" i="1"/>
  <c r="J2276" i="1"/>
  <c r="AJ55" i="2"/>
  <c r="AN58" i="2"/>
  <c r="J2488" i="1"/>
  <c r="AN69" i="2" s="1"/>
  <c r="J3549" i="1"/>
  <c r="AL55" i="2"/>
  <c r="J1148" i="1"/>
  <c r="AB69" i="2" s="1"/>
  <c r="AB58" i="2"/>
  <c r="AC58" i="2"/>
  <c r="J2153" i="1"/>
  <c r="AC69" i="2" s="1"/>
  <c r="J3683" i="1"/>
  <c r="AP55" i="2"/>
  <c r="J65" i="1"/>
  <c r="X55" i="2"/>
  <c r="J3948" i="1"/>
  <c r="J813" i="1"/>
  <c r="AF69" i="2" s="1"/>
  <c r="AF58" i="2"/>
  <c r="J344" i="1"/>
  <c r="Z69" i="2" s="1"/>
  <c r="Z58" i="2"/>
  <c r="J1807" i="1"/>
  <c r="AD55" i="2"/>
  <c r="AG55" i="2" s="1"/>
  <c r="AR26" i="2"/>
  <c r="AK55" i="2" l="1"/>
  <c r="AA55" i="2"/>
  <c r="Y58" i="2"/>
  <c r="J210" i="1"/>
  <c r="Y69" i="2" s="1"/>
  <c r="AH58" i="2"/>
  <c r="J612" i="1"/>
  <c r="AH69" i="2" s="1"/>
  <c r="AR53" i="2"/>
  <c r="J1818" i="1"/>
  <c r="AD69" i="2" s="1"/>
  <c r="AG69" i="2" s="1"/>
  <c r="AD58" i="2"/>
  <c r="AG58" i="2" s="1"/>
  <c r="X58" i="2"/>
  <c r="J3951" i="1"/>
  <c r="J76" i="1"/>
  <c r="J3694" i="1"/>
  <c r="AP69" i="2" s="1"/>
  <c r="AP58" i="2"/>
  <c r="J2287" i="1"/>
  <c r="AJ69" i="2" s="1"/>
  <c r="AK69" i="2" s="1"/>
  <c r="AJ58" i="2"/>
  <c r="AQ55" i="2"/>
  <c r="I3951" i="1"/>
  <c r="I143" i="1"/>
  <c r="I3962" i="1" s="1"/>
  <c r="J3560" i="1"/>
  <c r="AL69" i="2" s="1"/>
  <c r="AL58" i="2"/>
  <c r="AA58" i="2" l="1"/>
  <c r="AR55" i="2"/>
  <c r="AK58" i="2"/>
  <c r="AQ58" i="2"/>
  <c r="AQ69" i="2"/>
  <c r="X69" i="2"/>
  <c r="AA69" i="2" s="1"/>
  <c r="AR69" i="2" s="1"/>
  <c r="J3962" i="1"/>
  <c r="AR58" i="2" l="1"/>
</calcChain>
</file>

<file path=xl/sharedStrings.xml><?xml version="1.0" encoding="utf-8"?>
<sst xmlns="http://schemas.openxmlformats.org/spreadsheetml/2006/main" count="21282" uniqueCount="5662">
  <si>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</si>
  <si>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</si>
  <si>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</si>
  <si>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</si>
  <si>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</si>
  <si>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</si>
  <si>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</si>
  <si>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</si>
  <si>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</si>
  <si>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</si>
  <si>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</si>
  <si>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</si>
  <si>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</si>
  <si>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</si>
  <si>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</si>
  <si>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</si>
  <si>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</si>
  <si>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</si>
  <si>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</si>
  <si>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</si>
  <si>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</si>
  <si>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</si>
  <si>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</si>
  <si>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</si>
  <si>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</si>
  <si>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</si>
  <si>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</si>
  <si>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</si>
  <si>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</si>
  <si>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</si>
  <si>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</si>
  <si>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</si>
  <si>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</si>
  <si>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</si>
  <si>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</si>
  <si>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</si>
  <si>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</si>
  <si>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</si>
  <si>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</si>
  <si>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</si>
  <si>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</si>
  <si>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</si>
  <si>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</si>
  <si>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</si>
  <si>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</si>
  <si>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</si>
  <si>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</si>
  <si>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</si>
  <si>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</si>
  <si>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</si>
  <si>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</si>
  <si>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</si>
  <si>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</si>
  <si>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</si>
  <si>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</si>
  <si>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</si>
  <si>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</si>
  <si>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</si>
  <si>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</si>
  <si>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</si>
  <si>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</si>
  <si>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</si>
  <si>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</si>
  <si>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</si>
  <si>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</si>
  <si>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</si>
  <si>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</si>
  <si>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</si>
  <si>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</si>
  <si>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</si>
  <si>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</si>
  <si>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</si>
  <si>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</si>
  <si>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</si>
  <si>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</si>
  <si>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</si>
  <si>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</si>
  <si>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</si>
  <si>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</si>
  <si>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</si>
  <si>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</si>
  <si>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</si>
  <si>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</si>
  <si>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</si>
  <si>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</si>
  <si>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</si>
  <si>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</si>
  <si>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</si>
  <si>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</si>
  <si>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</si>
  <si>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</si>
  <si>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</si>
  <si>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</si>
  <si>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</si>
  <si>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</si>
  <si>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</si>
  <si>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</si>
  <si>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</si>
  <si>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</si>
  <si>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</si>
  <si>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</si>
  <si>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</si>
  <si>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</si>
  <si>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</si>
  <si>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</si>
  <si>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</si>
  <si>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</si>
  <si>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</si>
  <si>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</si>
  <si>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</si>
  <si>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</si>
  <si>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</si>
  <si>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</si>
  <si>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</si>
  <si>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</si>
  <si>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</si>
  <si>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</si>
  <si>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</si>
  <si>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</si>
  <si>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</si>
  <si>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</si>
  <si>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</si>
  <si>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</si>
  <si>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</si>
  <si>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</si>
  <si>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</si>
  <si>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</si>
  <si>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</si>
  <si>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</si>
  <si>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</si>
  <si>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</si>
  <si>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</si>
  <si>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</si>
  <si>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</si>
  <si>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</si>
  <si>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</si>
  <si>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</si>
  <si>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</si>
  <si>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</si>
  <si>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</si>
  <si>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</si>
  <si>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</si>
  <si>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</si>
  <si>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</si>
  <si>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</si>
  <si>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</si>
  <si>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</si>
  <si>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</si>
  <si>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</si>
  <si>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</si>
  <si>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</si>
  <si>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</si>
  <si>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</si>
  <si>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</si>
  <si>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</si>
  <si>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</si>
  <si>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</si>
  <si>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</si>
  <si>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</si>
  <si>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</si>
  <si>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</si>
  <si>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</si>
  <si>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</si>
  <si>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</si>
  <si>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</si>
  <si>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</si>
  <si>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</si>
  <si>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</si>
  <si>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</si>
  <si>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</si>
  <si>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</si>
  <si>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</si>
  <si>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</si>
  <si>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</si>
  <si>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</si>
  <si>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</si>
  <si>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</si>
  <si>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</si>
  <si>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</si>
  <si>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</si>
  <si>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</si>
  <si>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</si>
  <si>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</si>
  <si>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</si>
  <si>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</si>
  <si>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</si>
  <si>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</si>
  <si>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</si>
  <si>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</si>
  <si>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</si>
  <si>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</si>
  <si>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</si>
  <si>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</si>
  <si>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</si>
  <si>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</si>
  <si>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</si>
  <si>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</si>
  <si>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</si>
  <si>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</si>
  <si>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</si>
  <si>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</si>
  <si>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</si>
  <si>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</si>
  <si>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</si>
  <si>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</si>
  <si>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</si>
  <si>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</si>
  <si>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</si>
  <si>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</si>
  <si>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</si>
  <si>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</si>
  <si>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</si>
  <si>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</si>
  <si>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</si>
  <si>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</si>
  <si>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</si>
  <si>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</si>
  <si>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</si>
  <si>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</si>
  <si>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</si>
  <si>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</si>
  <si>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</si>
  <si>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</si>
  <si>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</si>
  <si>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</si>
  <si>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</si>
  <si>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</si>
  <si>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</si>
  <si>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</si>
  <si>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</si>
  <si>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</si>
  <si>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</si>
  <si>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</si>
  <si>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</si>
  <si>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</si>
  <si>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</si>
  <si>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</si>
  <si>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</si>
  <si>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</si>
  <si>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</si>
  <si>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</si>
  <si>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</si>
  <si>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</si>
  <si>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</si>
  <si>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</si>
  <si>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</si>
  <si>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</si>
  <si>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</si>
  <si>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</si>
  <si>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</si>
  <si>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</si>
  <si>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</si>
  <si>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</si>
  <si>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</si>
  <si>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</si>
  <si>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</si>
  <si>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</si>
  <si>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</si>
  <si>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</si>
  <si>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</si>
  <si>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</si>
  <si>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</si>
  <si>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</si>
  <si>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</si>
  <si>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</si>
  <si>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</si>
  <si>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</si>
  <si>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</si>
  <si>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</si>
  <si>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</si>
  <si>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</si>
  <si>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</si>
  <si>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</si>
  <si>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</si>
  <si>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</si>
  <si>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</si>
  <si>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</si>
  <si>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</si>
  <si>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</si>
  <si>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</si>
  <si>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</si>
  <si>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</si>
  <si>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</si>
  <si>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</si>
  <si>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</si>
  <si>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</si>
  <si>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</si>
  <si>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</si>
  <si>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</si>
  <si>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</si>
  <si>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</si>
  <si>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</si>
  <si>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</si>
  <si>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</si>
  <si>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</si>
  <si>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</si>
  <si>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</si>
  <si>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</si>
  <si>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</si>
  <si>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</si>
  <si>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</si>
  <si>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</si>
  <si>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</si>
  <si>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</si>
  <si>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</si>
  <si>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</si>
  <si>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</si>
  <si>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</si>
  <si>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</si>
  <si>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</si>
  <si>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</si>
  <si>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</si>
  <si>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</si>
  <si>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</si>
  <si>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</si>
  <si>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</si>
  <si>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</si>
  <si>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</si>
  <si>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</si>
  <si>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</si>
  <si>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</si>
  <si>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</si>
  <si>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</si>
  <si>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</si>
  <si>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</si>
  <si>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</si>
  <si>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</si>
  <si>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</si>
  <si>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</si>
  <si>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</si>
  <si>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</si>
  <si>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</si>
  <si>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</si>
  <si>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</si>
  <si>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</si>
  <si>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</si>
  <si>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</si>
  <si>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</si>
  <si>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</si>
  <si>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</si>
  <si>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</si>
  <si>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</si>
  <si>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</si>
  <si>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</si>
  <si>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</si>
  <si>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</si>
  <si>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</si>
  <si>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</si>
  <si>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</si>
  <si>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</si>
  <si>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</si>
  <si>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</si>
  <si>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</si>
  <si>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</si>
  <si>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</si>
  <si>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</si>
  <si>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</si>
  <si>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</si>
  <si>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</si>
  <si>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</si>
  <si>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</si>
  <si>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</si>
  <si>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</si>
  <si>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</si>
  <si>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</si>
  <si>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</si>
  <si>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</si>
  <si>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</si>
  <si>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</si>
  <si>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</si>
  <si>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</si>
  <si>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</si>
  <si>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</si>
  <si>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</si>
  <si>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</si>
  <si>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</si>
  <si>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</si>
  <si>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</si>
  <si>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</si>
  <si>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</si>
  <si>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</si>
  <si>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</si>
  <si>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</si>
  <si>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</si>
  <si>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</si>
  <si>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</si>
  <si>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</si>
  <si>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</si>
  <si>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</si>
  <si>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</si>
  <si>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</si>
  <si>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</si>
  <si>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</si>
  <si>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</si>
  <si>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</si>
  <si>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</si>
  <si>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</si>
  <si>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</si>
  <si>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</si>
  <si>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</si>
  <si>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</si>
  <si>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</si>
  <si>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</si>
  <si>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</si>
  <si>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</si>
  <si>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</si>
  <si>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</si>
  <si>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</si>
  <si>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</si>
  <si>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</si>
  <si>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</si>
  <si>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</si>
  <si>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</si>
  <si>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</si>
  <si>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</si>
  <si>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</si>
  <si>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</si>
  <si>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</si>
  <si>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</si>
  <si>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</si>
  <si>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</si>
  <si>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</si>
  <si>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</si>
  <si>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</si>
  <si>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</si>
  <si>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</si>
  <si>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</si>
  <si>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</si>
  <si>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</si>
  <si>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</si>
  <si>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</si>
  <si>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</si>
  <si>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</si>
  <si>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</si>
  <si>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</si>
  <si>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</si>
  <si>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</si>
  <si>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</si>
  <si>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</si>
  <si>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</si>
  <si>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</si>
  <si>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</si>
  <si>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</si>
  <si>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</si>
  <si>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</si>
  <si>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</si>
  <si>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</si>
  <si>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</si>
  <si>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</si>
  <si>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</si>
  <si>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</si>
  <si>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</si>
  <si>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</si>
  <si>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</si>
  <si>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</si>
  <si>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</si>
  <si>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</si>
  <si>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</si>
  <si>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</si>
  <si>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</si>
  <si>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</si>
  <si>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</si>
  <si>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</si>
  <si>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</si>
  <si>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</si>
  <si>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</si>
  <si>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</si>
  <si>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</si>
  <si>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</si>
  <si>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</si>
  <si>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</si>
  <si>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</si>
  <si>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</si>
  <si>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</si>
  <si>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</si>
  <si>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</si>
  <si>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</si>
  <si>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</si>
  <si>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</si>
  <si>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</si>
  <si>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</si>
  <si>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</si>
  <si>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</si>
  <si>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</si>
  <si>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</si>
  <si>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</si>
  <si>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</si>
  <si>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</si>
  <si>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</si>
  <si>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</si>
  <si>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</si>
  <si>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</si>
  <si>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</si>
  <si>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</si>
  <si>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</si>
  <si>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</si>
  <si>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</si>
  <si>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</si>
  <si>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</si>
  <si>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</si>
  <si>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</si>
  <si>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</si>
  <si>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</si>
  <si>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</si>
  <si>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</si>
  <si>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</si>
  <si>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</si>
  <si>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</si>
  <si>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</si>
  <si>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</si>
  <si>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</si>
  <si>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</si>
  <si>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</si>
  <si>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</si>
  <si>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</si>
  <si>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</si>
  <si>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</si>
  <si>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</si>
  <si>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</si>
  <si>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</si>
  <si>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</si>
  <si>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</si>
  <si>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</si>
  <si>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</si>
  <si>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</si>
  <si>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</si>
  <si>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</si>
  <si>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</si>
  <si>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</si>
  <si>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</si>
  <si>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</si>
  <si>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</si>
  <si>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</si>
  <si>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</si>
  <si>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</si>
  <si>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</si>
  <si>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</si>
  <si>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</si>
  <si>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</si>
  <si>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</si>
  <si>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</si>
  <si>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</si>
  <si>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</si>
  <si>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</si>
  <si>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</si>
  <si>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</si>
  <si>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</si>
  <si>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</si>
  <si>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</si>
  <si>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</si>
  <si>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</si>
  <si>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</si>
  <si>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</si>
  <si>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</si>
  <si>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</si>
  <si>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</si>
  <si>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</si>
  <si>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</si>
  <si>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</si>
  <si>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</si>
  <si>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</si>
  <si>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</si>
  <si>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</si>
  <si>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</si>
  <si>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</si>
  <si>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</si>
  <si>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</si>
  <si>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</si>
  <si>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</si>
  <si>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</si>
  <si>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</si>
  <si>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</si>
  <si>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</si>
  <si>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</si>
  <si>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</si>
  <si>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</si>
  <si>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</si>
  <si>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</si>
  <si>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</si>
  <si>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</si>
  <si>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</si>
  <si>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</si>
  <si>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</si>
  <si>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</si>
  <si>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</si>
  <si>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</si>
  <si>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</si>
  <si>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</si>
  <si>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</si>
  <si>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</si>
  <si>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</si>
  <si>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</si>
  <si>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</si>
  <si>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</si>
  <si>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</si>
  <si>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</si>
  <si>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</si>
  <si>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</si>
  <si>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</si>
  <si>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</si>
  <si>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</si>
  <si>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</si>
  <si>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</si>
  <si>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</si>
  <si>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</si>
  <si>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</si>
  <si>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</si>
  <si>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</si>
  <si>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</si>
  <si>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</si>
  <si>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</si>
  <si>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</si>
  <si>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</si>
  <si>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</si>
  <si>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</si>
  <si>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</si>
  <si>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</si>
  <si>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</si>
  <si>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</si>
  <si>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</si>
  <si>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</si>
  <si>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</si>
  <si>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</si>
  <si>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</si>
  <si>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</si>
  <si>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</si>
  <si>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</si>
  <si>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</si>
  <si>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</si>
  <si>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</si>
  <si>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</si>
  <si>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</si>
  <si>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</si>
  <si>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</si>
  <si>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</si>
  <si>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</si>
  <si>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</si>
  <si>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</si>
  <si>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</si>
  <si>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</si>
  <si>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</si>
  <si>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</si>
  <si>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</si>
  <si>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</si>
  <si>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</si>
  <si>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</si>
  <si>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</si>
  <si>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</si>
  <si>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</si>
  <si>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</si>
  <si>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</si>
  <si>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</si>
  <si>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</si>
  <si>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</si>
  <si>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</si>
  <si>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</si>
  <si>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</si>
  <si>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</si>
  <si>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</si>
  <si>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</si>
  <si>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</si>
  <si>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</si>
  <si>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</si>
  <si>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</si>
  <si>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</si>
  <si>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</si>
  <si>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</si>
  <si>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</si>
  <si>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</si>
  <si>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</si>
  <si>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</si>
  <si>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</si>
  <si>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</si>
  <si>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</si>
  <si>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</si>
  <si>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</si>
  <si>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</si>
  <si>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</si>
  <si>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</si>
  <si>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</si>
  <si>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</si>
  <si>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</si>
  <si>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</si>
  <si>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</si>
  <si>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</si>
  <si>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</si>
  <si>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</si>
  <si>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</si>
  <si>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</si>
  <si>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</si>
  <si>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</si>
  <si>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</si>
  <si>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</si>
  <si>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</si>
  <si>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</si>
  <si>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</si>
  <si>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</si>
  <si>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</si>
  <si>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</si>
  <si>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</si>
  <si>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</si>
  <si>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</si>
  <si>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</si>
  <si>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</si>
  <si>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</si>
  <si>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</si>
  <si>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</si>
  <si>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</si>
  <si>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</si>
  <si>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</si>
  <si>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</si>
  <si>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</si>
  <si>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</si>
  <si>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</si>
  <si>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</si>
  <si>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</si>
  <si>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</si>
  <si>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</si>
  <si>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</si>
  <si>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</si>
  <si>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</si>
  <si>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</si>
  <si>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</si>
  <si>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</si>
  <si>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</si>
  <si>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</si>
  <si>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</si>
  <si>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</si>
  <si>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</si>
  <si>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</si>
  <si>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</si>
  <si>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</si>
  <si>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</si>
  <si>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</si>
  <si>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</si>
  <si>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</si>
  <si>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</si>
  <si>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</si>
  <si>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</si>
  <si>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</si>
  <si>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</si>
  <si>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</si>
  <si>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</si>
  <si>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</si>
  <si>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</si>
  <si>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</si>
  <si>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</si>
  <si>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</si>
  <si>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</si>
  <si>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</si>
  <si>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</si>
  <si>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</si>
  <si>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</si>
  <si>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</si>
  <si>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</si>
  <si>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</si>
  <si>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</si>
  <si>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</si>
  <si>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</si>
  <si>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</si>
  <si>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</si>
  <si>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</si>
  <si>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</si>
  <si>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</si>
  <si>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</si>
  <si>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</si>
  <si>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</si>
  <si>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</si>
  <si>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</si>
  <si>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</si>
  <si>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</si>
  <si>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</si>
  <si>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</si>
  <si>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</si>
  <si>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</si>
  <si>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</si>
  <si>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</si>
  <si>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</si>
  <si>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</si>
  <si>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</si>
  <si>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</si>
  <si>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</si>
  <si>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</si>
  <si>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</si>
  <si>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</si>
  <si>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</si>
  <si>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</si>
  <si>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</si>
  <si>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</si>
  <si>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</si>
  <si>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</si>
  <si>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</si>
  <si>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</si>
  <si>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</si>
  <si>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</si>
  <si>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</si>
  <si>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</si>
  <si>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</si>
  <si>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</si>
  <si>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</si>
  <si>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</si>
  <si>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</si>
  <si>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</si>
  <si>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</si>
  <si>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</si>
  <si>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</si>
  <si>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</si>
  <si>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</si>
  <si>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</si>
  <si>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</si>
  <si>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</si>
  <si>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</si>
  <si>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</si>
  <si>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</si>
  <si>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</si>
  <si>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</si>
  <si>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</si>
  <si>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</si>
  <si>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</si>
  <si>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</si>
  <si>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</si>
  <si>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</si>
  <si>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</si>
  <si>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</si>
  <si>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</si>
  <si>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</si>
  <si>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</si>
  <si>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</si>
  <si>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</si>
  <si>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</si>
  <si>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</si>
  <si>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</si>
  <si>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</si>
  <si>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</si>
  <si>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</si>
  <si>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</si>
  <si>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</si>
  <si>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</si>
  <si>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</si>
  <si>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</si>
  <si>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</si>
  <si>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</si>
  <si>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</si>
  <si>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</si>
  <si>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</si>
  <si>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</si>
  <si>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</si>
  <si>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</si>
  <si>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</si>
  <si>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</si>
  <si>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</si>
  <si>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</si>
  <si>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</si>
  <si>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</si>
  <si>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</si>
  <si>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</si>
  <si>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</si>
  <si>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</si>
  <si>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</si>
  <si>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</si>
  <si>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</si>
  <si>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</si>
  <si>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</si>
  <si>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</si>
  <si>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</si>
  <si>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</si>
  <si>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</si>
  <si>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</si>
  <si>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</si>
  <si>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</si>
  <si>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</si>
  <si>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</si>
  <si>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</si>
  <si>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</si>
  <si>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</si>
  <si>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</si>
  <si>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</si>
  <si>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</si>
  <si>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</si>
  <si>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</si>
  <si>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</si>
  <si>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</si>
  <si>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</si>
  <si>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</si>
  <si>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</si>
  <si>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</si>
  <si>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</si>
  <si>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</si>
  <si>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</si>
  <si>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</si>
  <si>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</si>
  <si>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</si>
  <si>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</si>
  <si>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</si>
  <si>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</si>
  <si>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</si>
  <si>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</si>
  <si>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</si>
  <si>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</si>
  <si>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</si>
  <si>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</si>
  <si>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</si>
  <si>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</si>
  <si>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</si>
  <si>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</si>
  <si>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</si>
  <si>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</si>
  <si>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</si>
  <si>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</si>
  <si>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</si>
  <si>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</si>
  <si>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</si>
  <si>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</si>
  <si>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</si>
  <si>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</si>
  <si>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</si>
  <si>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</si>
  <si>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</si>
  <si>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</si>
  <si>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</si>
  <si>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</si>
  <si>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</si>
  <si>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</si>
  <si>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</si>
  <si>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</si>
  <si>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</si>
  <si>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</si>
  <si>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</si>
  <si>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</si>
  <si>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</si>
  <si>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</si>
  <si>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</si>
  <si>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</si>
  <si>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</si>
  <si>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</si>
  <si>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</si>
  <si>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</si>
  <si>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</si>
  <si>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</si>
  <si>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</si>
  <si>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</si>
  <si>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</si>
  <si>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</si>
  <si>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</si>
  <si>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</si>
  <si>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</si>
  <si>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</si>
  <si>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</si>
  <si>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</si>
  <si>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</si>
  <si>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</si>
  <si>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</si>
  <si>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</si>
  <si>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</si>
  <si>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</si>
  <si>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</si>
  <si>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</si>
  <si>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</si>
  <si>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</si>
  <si>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</si>
  <si>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</si>
  <si>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</si>
  <si>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</si>
  <si>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</si>
  <si>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</si>
  <si>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</si>
  <si>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</si>
  <si>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</si>
  <si>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</si>
  <si>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</si>
  <si>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</si>
  <si>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</si>
  <si>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</si>
  <si>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</si>
  <si>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</si>
  <si>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</si>
  <si>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</si>
  <si>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</si>
  <si>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</si>
  <si>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</si>
  <si>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</si>
  <si>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</si>
  <si>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</si>
  <si>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</si>
  <si>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</si>
  <si>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</si>
  <si>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</si>
  <si>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</si>
  <si>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</si>
  <si>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</si>
  <si>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</si>
  <si>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</si>
  <si>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</si>
  <si>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</si>
  <si>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</si>
  <si>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</si>
  <si>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</si>
  <si>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</si>
  <si>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</si>
  <si>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</si>
  <si>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</si>
  <si>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</si>
  <si>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</si>
  <si>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</si>
  <si>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</si>
  <si>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</si>
  <si>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</si>
  <si>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</si>
  <si>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</si>
  <si>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</si>
  <si>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</si>
  <si>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</si>
  <si>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</si>
  <si>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</si>
  <si>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</si>
  <si>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</si>
  <si>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</si>
  <si>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</si>
  <si>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</si>
  <si>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</si>
  <si>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</si>
  <si>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</si>
  <si>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</si>
  <si>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</si>
  <si>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</si>
  <si>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</si>
  <si>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</si>
  <si>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</si>
  <si>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</si>
  <si>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</si>
  <si>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</si>
  <si>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</si>
  <si>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</si>
  <si>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</si>
  <si>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</si>
  <si>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</si>
  <si>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</si>
  <si>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</si>
  <si>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</si>
  <si>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</si>
  <si>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</si>
  <si>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</si>
  <si>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</si>
  <si>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</si>
  <si>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</si>
  <si>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</si>
  <si>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</si>
  <si>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</si>
  <si>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</si>
  <si>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</si>
  <si>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</si>
  <si>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</si>
  <si>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</si>
  <si>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</si>
  <si>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</si>
  <si>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</si>
  <si>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</si>
  <si>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</si>
  <si>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</si>
  <si>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</si>
  <si>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</si>
  <si>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</si>
  <si>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</si>
  <si>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</si>
  <si>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</si>
  <si>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</si>
  <si>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</si>
  <si>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</si>
  <si>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</si>
  <si>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</si>
  <si>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</si>
  <si>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</si>
  <si>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</si>
  <si>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</si>
  <si>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</si>
  <si>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</si>
  <si>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</si>
  <si>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</si>
  <si>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</si>
  <si>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</si>
  <si>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</si>
  <si>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</si>
  <si>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</si>
  <si>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</si>
  <si>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</si>
  <si>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</si>
  <si>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</si>
  <si>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</si>
  <si>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</si>
  <si>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</si>
  <si>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</si>
  <si>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</si>
  <si>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</si>
  <si>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</si>
  <si>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</si>
  <si>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</si>
  <si>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</si>
  <si>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</si>
  <si>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</si>
  <si>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</si>
  <si>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</si>
  <si>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</si>
  <si>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</si>
  <si>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</si>
  <si>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</si>
  <si>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</si>
  <si>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</si>
  <si>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</si>
  <si>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</si>
  <si>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</si>
  <si>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</si>
  <si>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</si>
  <si>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</si>
  <si>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</si>
  <si>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</si>
  <si>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</si>
  <si>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</si>
  <si>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</si>
  <si>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</si>
  <si>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</si>
  <si>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</si>
  <si>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</si>
  <si>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</si>
  <si>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</si>
  <si>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</si>
  <si>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</si>
  <si>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</si>
  <si>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</si>
  <si>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</si>
  <si>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</si>
  <si>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</si>
  <si>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</si>
  <si>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</si>
  <si>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</si>
  <si>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</si>
  <si>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</si>
  <si>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</si>
  <si>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</si>
  <si>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</si>
  <si>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</si>
  <si>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</si>
  <si>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</si>
  <si>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</si>
  <si>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</si>
  <si>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</si>
  <si>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</si>
  <si>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</si>
  <si>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</si>
  <si>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</si>
  <si>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</si>
  <si>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</si>
  <si>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</si>
  <si>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</si>
  <si>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</si>
  <si>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</si>
  <si>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</si>
  <si>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</si>
  <si>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</si>
  <si>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</si>
  <si>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</si>
  <si>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</si>
  <si>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</si>
  <si>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</si>
  <si>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</si>
  <si>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</si>
  <si>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</si>
  <si>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</si>
  <si>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</si>
  <si>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</si>
  <si>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</si>
  <si>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</si>
  <si>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</si>
  <si>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</si>
  <si>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</si>
  <si>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</si>
  <si>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</si>
  <si>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</si>
  <si>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</si>
  <si>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</si>
  <si>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</si>
  <si>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</si>
  <si>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</si>
  <si>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</si>
  <si>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</si>
  <si>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</si>
  <si>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</si>
  <si>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</si>
  <si>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</si>
  <si>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</si>
  <si>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</si>
  <si>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</si>
  <si>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</si>
  <si>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</si>
  <si>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</si>
  <si>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</si>
  <si>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</si>
  <si>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</si>
  <si>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</si>
  <si>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</si>
  <si>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</si>
  <si>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</si>
  <si>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</si>
  <si>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</si>
  <si>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</si>
  <si>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</si>
  <si>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</si>
  <si>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</si>
  <si>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</si>
  <si>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</si>
  <si>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</si>
  <si>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</si>
  <si>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</si>
  <si>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</si>
  <si>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</si>
  <si>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</si>
  <si>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</si>
  <si>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</si>
  <si>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</si>
  <si>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</si>
  <si>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</si>
  <si>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</si>
  <si>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</si>
  <si>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</si>
  <si>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</si>
  <si>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</si>
  <si>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</si>
  <si>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</si>
  <si>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</si>
  <si>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</si>
  <si>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</si>
  <si>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</si>
  <si>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</si>
  <si>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</si>
  <si>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</si>
  <si>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</si>
  <si>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</si>
  <si>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</si>
  <si>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</si>
  <si>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</si>
  <si>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</si>
  <si>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</si>
  <si>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</si>
  <si>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</si>
  <si>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</si>
  <si>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</si>
  <si>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</si>
  <si>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</si>
  <si>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</si>
  <si>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</si>
  <si>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</si>
  <si>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</si>
  <si>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</si>
  <si>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</si>
  <si>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</si>
  <si>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</si>
  <si>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</si>
  <si>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</si>
  <si>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</si>
  <si>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</si>
  <si>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</si>
  <si>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</si>
  <si>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</si>
  <si>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</si>
  <si>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</si>
  <si>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</si>
  <si>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</si>
  <si>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</si>
  <si>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</si>
  <si>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</si>
  <si>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</si>
  <si>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</si>
  <si>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</si>
  <si>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</si>
  <si>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</si>
  <si>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</si>
  <si>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</si>
  <si>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</si>
  <si>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</si>
  <si>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</si>
  <si>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</si>
  <si>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</si>
  <si>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</si>
  <si>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</si>
  <si>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</si>
  <si>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</si>
  <si>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</si>
  <si>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</si>
  <si>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</si>
  <si>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</si>
  <si>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</si>
  <si>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</si>
  <si>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</si>
  <si>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</si>
  <si>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</si>
  <si>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</si>
  <si>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</si>
  <si>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</si>
  <si>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</si>
  <si>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</si>
  <si>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</si>
  <si>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</si>
  <si>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</si>
  <si>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</si>
  <si>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</si>
  <si>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</si>
  <si>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</si>
  <si>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</si>
  <si>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</si>
  <si>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</si>
  <si>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</si>
  <si>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</si>
  <si>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</si>
  <si>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</si>
  <si>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</si>
  <si>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</si>
  <si>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</si>
  <si>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</si>
  <si>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</si>
  <si>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</si>
  <si>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</si>
  <si>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</si>
  <si>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</si>
  <si>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</si>
  <si>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</si>
  <si>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</si>
  <si>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</si>
  <si>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</si>
  <si>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</si>
  <si>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</si>
  <si>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</si>
  <si>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</si>
  <si>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</si>
  <si>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</si>
  <si>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</si>
  <si>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</si>
  <si>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</si>
  <si>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</si>
  <si>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</si>
  <si>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</si>
  <si>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</si>
  <si>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</si>
  <si>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</si>
  <si>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</si>
  <si>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</si>
  <si>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</si>
  <si>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</si>
  <si>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</si>
  <si>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</si>
  <si>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</si>
  <si>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</si>
  <si>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</si>
  <si>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</si>
  <si>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</si>
  <si>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</si>
  <si>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</si>
  <si>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</si>
  <si>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</si>
  <si>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</si>
  <si>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</si>
  <si>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</si>
  <si>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</si>
  <si>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</si>
  <si>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</si>
  <si>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</si>
  <si>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</si>
  <si>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</si>
  <si>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</si>
  <si>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</si>
  <si>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</si>
  <si>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</si>
  <si>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</si>
  <si>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</si>
  <si>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</si>
  <si>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</si>
  <si>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</si>
  <si>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</si>
  <si>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</si>
  <si>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</si>
  <si>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</si>
  <si>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</si>
  <si>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</si>
  <si>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</si>
  <si>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</si>
  <si>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</si>
  <si>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</si>
  <si>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</si>
  <si>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</si>
  <si>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</si>
  <si>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</si>
  <si>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</si>
  <si>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</si>
  <si>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</si>
  <si>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</si>
  <si>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</si>
  <si>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</si>
  <si>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</si>
  <si>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</si>
  <si>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</si>
  <si>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</si>
  <si>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</si>
  <si>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</si>
  <si>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</si>
  <si>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</si>
  <si>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</si>
  <si>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</si>
  <si>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</si>
  <si>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</si>
  <si>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</si>
  <si>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</si>
  <si>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</si>
  <si>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</si>
  <si>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</si>
  <si>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</si>
  <si>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</si>
  <si>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</si>
  <si>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</si>
  <si>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</si>
  <si>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</si>
  <si>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</si>
  <si>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</si>
  <si>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</si>
  <si>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</si>
  <si>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</si>
  <si>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</si>
  <si>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</si>
  <si>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</si>
  <si>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</si>
  <si>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</si>
  <si>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</si>
  <si>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</si>
  <si>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</si>
  <si>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</si>
  <si>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</si>
  <si>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</si>
  <si>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</si>
  <si>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</si>
  <si>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</si>
  <si>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</si>
  <si>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</si>
  <si>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</si>
  <si>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</si>
  <si>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</si>
  <si>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</si>
  <si>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</si>
  <si>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</si>
  <si>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</si>
  <si>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</si>
  <si>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</si>
  <si>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</si>
  <si>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</si>
  <si>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</si>
  <si>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</si>
  <si>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</si>
  <si>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</si>
  <si>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</si>
  <si>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</si>
  <si>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</si>
  <si>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</si>
  <si>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</si>
  <si>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</si>
  <si>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</si>
  <si>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</si>
  <si>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</si>
  <si>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</si>
  <si>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</si>
  <si>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</si>
  <si>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</si>
  <si>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</si>
  <si>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</si>
  <si>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</si>
  <si>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</si>
  <si>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</si>
  <si>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</si>
  <si>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</si>
  <si>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</si>
  <si>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</si>
  <si>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</si>
  <si>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</si>
  <si>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</si>
  <si>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</si>
  <si>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</si>
  <si>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</si>
  <si>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</si>
  <si>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</si>
  <si>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</si>
  <si>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</si>
  <si>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</si>
  <si>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</si>
  <si>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</si>
  <si>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</si>
  <si>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</si>
  <si>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</si>
  <si>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</si>
  <si>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</si>
  <si>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</si>
  <si>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</si>
  <si>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</si>
  <si>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</si>
  <si>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</si>
  <si>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</si>
  <si>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</si>
  <si>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</si>
  <si>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</si>
  <si>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</si>
  <si>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</si>
  <si>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</si>
  <si>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</si>
  <si>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</si>
  <si>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</si>
  <si>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</si>
  <si>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</si>
  <si>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</si>
  <si>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</si>
  <si>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</si>
  <si>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</si>
  <si>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</si>
  <si>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</si>
  <si>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</si>
  <si>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</si>
  <si>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</si>
  <si>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</si>
  <si>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</si>
  <si>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</si>
  <si>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</si>
  <si>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</si>
  <si>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</si>
  <si>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</si>
  <si>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</si>
  <si>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</si>
  <si>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</si>
  <si>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</si>
  <si>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</si>
  <si>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</si>
  <si>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</si>
  <si>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</si>
  <si>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</si>
  <si>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</si>
  <si>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</si>
  <si>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</si>
  <si>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</si>
  <si>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</si>
  <si>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</si>
  <si>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</si>
  <si>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</si>
  <si>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</si>
  <si>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</si>
  <si>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</si>
  <si>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</si>
  <si>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</si>
  <si>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</si>
  <si>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</si>
  <si>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</si>
  <si>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</si>
  <si>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</si>
  <si>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</si>
  <si>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</si>
  <si>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</si>
  <si>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</si>
  <si>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</si>
  <si>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</si>
  <si>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</si>
  <si>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</si>
  <si>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</si>
  <si>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</si>
  <si>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</si>
  <si>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</si>
  <si>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</si>
  <si>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</si>
  <si>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</si>
  <si>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</si>
  <si>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</si>
  <si>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</si>
  <si>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</si>
  <si>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</si>
  <si>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</si>
  <si>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</si>
  <si>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</si>
  <si>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</si>
  <si>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</si>
  <si>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</si>
  <si>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</si>
  <si>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</si>
  <si>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</si>
  <si>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</si>
  <si>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</si>
  <si>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</si>
  <si>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</si>
  <si>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</si>
  <si>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</si>
  <si>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</si>
  <si>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</si>
  <si>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</si>
  <si>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</si>
  <si>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</si>
  <si>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</si>
  <si>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</si>
  <si>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</si>
  <si>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</si>
  <si>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</si>
  <si>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</si>
  <si>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</si>
  <si>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</si>
  <si>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</si>
  <si>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</si>
  <si>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</si>
  <si>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</si>
  <si>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</si>
  <si>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</si>
  <si>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</si>
  <si>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</si>
  <si>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</si>
  <si>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</si>
  <si>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</si>
  <si>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</si>
  <si>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</si>
  <si>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</si>
  <si>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</si>
  <si>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</si>
  <si>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</si>
  <si>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</si>
  <si>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</si>
  <si>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</si>
  <si>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</si>
  <si>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</si>
  <si>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</si>
  <si>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</si>
  <si>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</si>
  <si>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</si>
  <si>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</si>
  <si>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</si>
  <si>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</si>
  <si>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</si>
  <si>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</si>
  <si>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</si>
  <si>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</si>
  <si>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</si>
  <si>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</si>
  <si>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</si>
  <si>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</si>
  <si>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</si>
  <si>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</si>
  <si>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</si>
  <si>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</si>
  <si>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</si>
  <si>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</si>
  <si>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</si>
  <si>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</si>
  <si>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</si>
  <si>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</si>
  <si>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</si>
  <si>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</si>
  <si>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</si>
  <si>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</si>
  <si>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</si>
  <si>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</si>
  <si>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</si>
  <si>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</si>
  <si>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</si>
  <si>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</si>
  <si>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</si>
  <si>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</si>
  <si>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</si>
  <si>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</si>
  <si>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</si>
  <si>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</si>
  <si>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</si>
  <si>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</si>
  <si>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</si>
  <si>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</si>
  <si>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</si>
  <si>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</si>
  <si>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</si>
  <si>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</si>
  <si>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</si>
  <si>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</si>
  <si>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</si>
  <si>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</si>
  <si>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</si>
  <si>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</si>
  <si>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</si>
  <si>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</si>
  <si>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</si>
  <si>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</si>
  <si>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</si>
  <si>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</si>
  <si>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</si>
  <si>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</si>
  <si>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</si>
  <si>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</si>
  <si>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</si>
  <si>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</si>
  <si>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</si>
  <si>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</si>
  <si>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</si>
  <si>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</si>
  <si>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</si>
  <si>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</si>
  <si>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</si>
  <si>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</si>
  <si>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</si>
  <si>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</si>
  <si>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</si>
  <si>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</si>
  <si>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</si>
  <si>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</si>
  <si>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</si>
  <si>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</si>
  <si>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</si>
  <si>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</si>
  <si>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</si>
  <si>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</si>
  <si>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</si>
  <si>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</si>
  <si>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</si>
  <si>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</si>
  <si>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</si>
  <si>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</si>
  <si>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</si>
  <si>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</si>
  <si>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</si>
  <si>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</si>
  <si>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</si>
  <si>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</si>
  <si>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</si>
  <si>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</si>
  <si>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</si>
  <si>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</si>
  <si>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</si>
  <si>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</si>
  <si>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</si>
  <si>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</si>
  <si>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</si>
  <si>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</si>
  <si>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</si>
  <si>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</si>
  <si>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</si>
  <si>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</si>
  <si>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</si>
  <si>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</si>
  <si>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</si>
  <si>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</si>
  <si>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</si>
  <si>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</si>
  <si>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</si>
  <si>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</si>
  <si>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</si>
  <si>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</si>
  <si>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</si>
  <si>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</si>
  <si>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</si>
  <si>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</si>
  <si>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</si>
  <si>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</si>
  <si>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</si>
  <si>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</si>
  <si>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</si>
  <si>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</si>
  <si>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</si>
  <si>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</si>
  <si>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</si>
  <si>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</si>
  <si>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</si>
  <si>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</si>
  <si>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</si>
  <si>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</si>
  <si>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</si>
  <si>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</si>
  <si>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</si>
  <si>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</si>
  <si>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</si>
  <si>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</si>
  <si>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</si>
  <si>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</si>
  <si>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</si>
  <si>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</si>
  <si>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</si>
  <si>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</si>
  <si>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</si>
  <si>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</si>
  <si>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</si>
  <si>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</si>
  <si>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</si>
  <si>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</si>
  <si>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</si>
  <si>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</si>
  <si>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</si>
  <si>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</si>
  <si>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</si>
  <si>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</si>
  <si>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</si>
  <si>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</si>
  <si>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</si>
  <si>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</si>
  <si>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</si>
  <si>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</si>
  <si>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</si>
  <si>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</si>
  <si>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</si>
  <si>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</si>
  <si>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</si>
  <si>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</si>
  <si>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</si>
  <si>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</si>
  <si>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</si>
  <si>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</si>
  <si>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</si>
  <si>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</si>
  <si>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</si>
  <si>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</si>
  <si>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</si>
  <si>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</si>
  <si>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</si>
  <si>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</si>
  <si>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</si>
  <si>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</si>
  <si>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</si>
  <si>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</si>
  <si>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</si>
  <si>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</si>
  <si>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</si>
  <si>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</si>
  <si>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</si>
  <si>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</si>
  <si>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</si>
  <si>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</si>
  <si>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</si>
  <si>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</si>
  <si>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</si>
  <si>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</si>
  <si>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</si>
  <si>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</si>
  <si>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</si>
  <si>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</si>
  <si>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</si>
  <si>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</si>
  <si>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</si>
  <si>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</si>
  <si>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</si>
  <si>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</si>
  <si>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</si>
  <si>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</si>
  <si>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</si>
  <si>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</si>
  <si>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</si>
  <si>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</si>
  <si>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</si>
  <si>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</si>
  <si>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</si>
  <si>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</si>
  <si>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</si>
  <si>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</si>
  <si>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</si>
  <si>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</si>
  <si>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</si>
  <si>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</si>
  <si>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</si>
  <si>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</si>
  <si>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</si>
  <si>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</si>
  <si>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</si>
  <si>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</si>
  <si>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</si>
  <si>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</si>
  <si>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</si>
  <si>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</si>
  <si>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</si>
  <si>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</si>
  <si>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</si>
  <si>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</si>
  <si>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</si>
  <si>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</si>
  <si>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</si>
  <si>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</si>
  <si>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</si>
  <si>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</si>
  <si>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</si>
  <si>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</si>
  <si>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</si>
  <si>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</si>
  <si>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</si>
  <si>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</si>
  <si>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</si>
  <si>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</si>
  <si>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</si>
  <si>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</si>
  <si>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</si>
  <si>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</si>
  <si>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</si>
  <si>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</si>
  <si>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</si>
  <si>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</si>
  <si>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</si>
  <si>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</si>
  <si>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</si>
  <si>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</si>
  <si>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</si>
  <si>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</si>
  <si>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</si>
  <si>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</si>
  <si>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</si>
  <si>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</si>
  <si>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</si>
  <si>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</si>
  <si>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</si>
  <si>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</si>
  <si>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</si>
  <si>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</si>
  <si>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</si>
  <si>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</si>
  <si>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</si>
  <si>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</si>
  <si>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</si>
  <si>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</si>
  <si>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</si>
  <si>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</si>
  <si>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</si>
  <si>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</si>
  <si>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</si>
  <si>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</si>
  <si>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</si>
  <si>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</si>
  <si>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</si>
  <si>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</si>
  <si>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</si>
  <si>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</si>
  <si>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</si>
  <si>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</si>
  <si>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</si>
  <si>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</si>
  <si>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</si>
  <si>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</si>
  <si>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</si>
  <si>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</si>
  <si>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</si>
  <si>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</si>
  <si>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</si>
  <si>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</si>
  <si>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</si>
  <si>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</si>
  <si>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</si>
  <si>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</si>
  <si>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</si>
  <si>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</si>
  <si>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</si>
  <si>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</si>
  <si>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</si>
  <si>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</si>
  <si>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</si>
  <si>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</si>
  <si>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</si>
  <si>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</si>
  <si>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</si>
  <si>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</si>
  <si>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</si>
  <si>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</si>
  <si>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</si>
  <si>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</si>
  <si>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</si>
  <si>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</si>
  <si>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</si>
  <si>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</si>
  <si>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</si>
  <si>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</si>
  <si>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</si>
  <si>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</si>
  <si>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</si>
  <si>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</si>
  <si>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</si>
  <si>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</si>
  <si>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</si>
  <si>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</si>
  <si>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</si>
  <si>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</si>
  <si>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</si>
  <si>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</si>
  <si>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</si>
  <si>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</si>
  <si>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</si>
  <si>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</si>
  <si>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</si>
  <si>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</si>
  <si>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</si>
  <si>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</si>
  <si>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</si>
  <si>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</si>
  <si>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</si>
  <si>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</si>
  <si>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</si>
  <si>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</si>
  <si>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</si>
  <si>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</si>
  <si>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</si>
  <si>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</si>
  <si>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</si>
  <si>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</si>
  <si>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</si>
  <si>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</si>
  <si>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</si>
  <si>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</si>
  <si>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</si>
  <si>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</si>
  <si>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</si>
  <si>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</si>
  <si>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</si>
  <si>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</si>
  <si>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</si>
  <si>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</si>
  <si>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</si>
  <si>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</si>
  <si>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</si>
  <si>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</si>
  <si>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</si>
  <si>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</si>
  <si>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</si>
  <si>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</si>
  <si>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</si>
  <si>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</si>
  <si>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</si>
  <si>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</si>
  <si>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</si>
  <si>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</si>
  <si>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</si>
  <si>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</si>
  <si>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</si>
  <si>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</si>
  <si>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</si>
  <si>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</si>
  <si>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</si>
  <si>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</si>
  <si>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</si>
  <si>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</si>
  <si>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</si>
  <si>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</si>
  <si>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</si>
  <si>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</si>
  <si>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</si>
  <si>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</si>
  <si>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</si>
  <si>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</si>
  <si>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</si>
  <si>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</si>
  <si>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</si>
  <si>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</si>
  <si>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</si>
  <si>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</si>
  <si>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</si>
  <si>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</si>
  <si>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</si>
  <si>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</si>
  <si>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</si>
  <si>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</si>
  <si>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</si>
  <si>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</si>
  <si>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</si>
  <si>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</si>
  <si>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</si>
  <si>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</si>
  <si>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</si>
  <si>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</si>
  <si>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</si>
  <si>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</si>
  <si>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</si>
  <si>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</si>
  <si>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</si>
  <si>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</si>
  <si>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</si>
  <si>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</si>
  <si>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</si>
  <si>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</si>
  <si>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</si>
  <si>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</si>
  <si>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</si>
  <si>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</si>
  <si>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</si>
  <si>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</si>
  <si>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</si>
  <si>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</si>
  <si>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</si>
  <si>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</si>
  <si>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</si>
  <si>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</si>
  <si>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</si>
  <si>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</si>
  <si>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</si>
  <si>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</si>
  <si>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</si>
  <si>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</si>
  <si>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</si>
  <si>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</si>
  <si>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</si>
  <si>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</si>
  <si>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</si>
  <si>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</si>
  <si>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</si>
  <si>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</si>
  <si>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</si>
  <si>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</si>
  <si>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</si>
  <si>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</si>
  <si>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</si>
  <si>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</si>
  <si>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</si>
  <si>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</si>
  <si>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</si>
  <si>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</si>
  <si>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</si>
  <si>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</si>
  <si>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</si>
  <si>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</si>
  <si>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</si>
  <si>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</si>
  <si>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</si>
  <si>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</si>
  <si>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</si>
  <si>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</si>
  <si>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</si>
  <si>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</si>
  <si>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</si>
  <si>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</si>
  <si>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</si>
  <si>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</si>
  <si>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</si>
  <si>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</si>
  <si>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</si>
  <si>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</si>
  <si>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</si>
  <si>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</si>
  <si>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</si>
  <si>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</si>
  <si>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</si>
  <si>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</si>
  <si>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</si>
  <si>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</si>
  <si>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</si>
  <si>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</si>
  <si>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</si>
  <si>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</si>
  <si>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</si>
  <si>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</si>
  <si>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</si>
  <si>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</si>
  <si>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</si>
  <si>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</si>
  <si>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</si>
  <si>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</si>
  <si>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</si>
  <si>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</si>
  <si>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</si>
  <si>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</si>
  <si>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</si>
  <si>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</si>
  <si>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</si>
  <si>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</si>
  <si>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</si>
  <si>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</si>
  <si>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</si>
  <si>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</si>
  <si>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</si>
  <si>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</si>
  <si>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</si>
  <si>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</si>
  <si>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</si>
  <si>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</si>
  <si>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</si>
  <si>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</si>
  <si>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</si>
  <si>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</si>
  <si>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</si>
  <si>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</si>
  <si>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</si>
  <si>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</si>
  <si>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</si>
  <si>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</si>
  <si>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</si>
  <si>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</si>
  <si>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</si>
  <si>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</si>
  <si>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</si>
  <si>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</si>
  <si>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</si>
  <si>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</si>
  <si>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</si>
  <si>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</si>
  <si>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</si>
  <si>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</si>
  <si>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</si>
  <si>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</si>
  <si>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</si>
  <si>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</si>
  <si>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</si>
  <si>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</si>
  <si>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</si>
  <si>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</si>
  <si>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</si>
  <si>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</si>
  <si>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</si>
  <si>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</si>
  <si>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</si>
  <si>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</si>
  <si>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</si>
  <si>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</si>
  <si>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</si>
  <si>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</si>
  <si>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</si>
  <si>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</si>
  <si>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</si>
  <si>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</si>
  <si>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</si>
  <si>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</si>
  <si>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</si>
  <si>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</si>
  <si>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</si>
  <si>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</si>
  <si>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</si>
  <si>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</si>
  <si>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</si>
  <si>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</si>
  <si>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</si>
  <si>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</si>
  <si>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</si>
  <si>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</si>
  <si>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</si>
  <si>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</si>
  <si>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</si>
  <si>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</si>
  <si>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</si>
  <si>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</si>
  <si>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</si>
  <si>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</si>
  <si>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</si>
  <si>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</si>
  <si>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</si>
  <si>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</si>
  <si>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</si>
  <si>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</si>
  <si>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</si>
  <si>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</si>
  <si>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</si>
  <si>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</si>
  <si>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</si>
  <si>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</si>
  <si>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</si>
  <si>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</si>
  <si>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</si>
  <si>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</si>
  <si>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</si>
  <si>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</si>
  <si>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</si>
  <si>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</si>
  <si>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</si>
  <si>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</si>
  <si>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</si>
  <si>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</si>
  <si>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</si>
  <si>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</si>
  <si>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</si>
  <si>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</si>
  <si>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</si>
  <si>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</si>
  <si>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</si>
  <si>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</si>
  <si>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</si>
  <si>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</si>
  <si>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</si>
  <si>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</si>
  <si>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</si>
  <si>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</si>
  <si>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</si>
  <si>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</si>
  <si>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</si>
  <si>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</si>
  <si>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</si>
  <si>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</si>
  <si>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</si>
  <si>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</si>
  <si>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</si>
  <si>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</si>
  <si>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</si>
  <si>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</si>
  <si>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</si>
  <si>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</si>
  <si>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</si>
  <si>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</si>
  <si>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</si>
  <si>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</si>
  <si>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</si>
  <si>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</si>
  <si>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</si>
  <si>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</si>
  <si>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</si>
  <si>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</si>
  <si>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</si>
  <si>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</si>
  <si>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</si>
  <si>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</si>
  <si>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</si>
  <si>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</si>
  <si>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</si>
  <si>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</si>
  <si>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</si>
  <si>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</si>
  <si>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</si>
  <si>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</si>
  <si>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</si>
  <si>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</si>
  <si>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</si>
  <si>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</si>
  <si>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</si>
  <si>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</si>
  <si>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</si>
  <si>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</si>
  <si>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</si>
  <si>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</si>
  <si>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</si>
  <si>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</si>
  <si>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</si>
  <si>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</si>
  <si>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</si>
  <si>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</si>
  <si>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</si>
  <si>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</si>
  <si>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</si>
  <si>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</si>
  <si>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</si>
  <si>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</si>
  <si>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</si>
  <si>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</si>
  <si>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</si>
  <si>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</si>
  <si>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</si>
  <si>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</si>
  <si>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</si>
  <si>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</si>
  <si>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</si>
  <si>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</si>
  <si>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</si>
  <si>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</si>
  <si>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</si>
  <si>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</si>
  <si>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</si>
  <si>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</si>
  <si>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</si>
  <si>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</si>
  <si>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</si>
  <si>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</si>
  <si>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</si>
  <si>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</si>
  <si>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</si>
  <si>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</si>
  <si>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</si>
  <si>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</si>
  <si>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</si>
  <si>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</si>
  <si>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</si>
  <si>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</si>
  <si>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</si>
  <si>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</si>
  <si>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</si>
  <si>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</si>
  <si>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</si>
  <si>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</si>
  <si>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</si>
  <si>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</si>
  <si>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</si>
  <si>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</si>
  <si>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</si>
  <si>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</si>
  <si>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</si>
  <si>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</si>
  <si>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</si>
  <si>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</si>
  <si>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</si>
  <si>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</si>
  <si>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</si>
  <si>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</si>
  <si>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</si>
  <si>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</si>
  <si>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</si>
  <si>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</si>
  <si>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</si>
  <si>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</si>
  <si>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</si>
  <si>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</si>
  <si>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</si>
  <si>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</si>
  <si>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</si>
  <si>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</si>
  <si>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</si>
  <si>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</si>
  <si>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</si>
  <si>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</si>
  <si>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</si>
  <si>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</si>
  <si>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</si>
  <si>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</si>
  <si>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</si>
  <si>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</si>
  <si>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</si>
  <si>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</si>
  <si>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</si>
  <si>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</si>
  <si>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</si>
  <si>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</si>
  <si>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</si>
  <si>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</si>
  <si>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</si>
  <si>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</si>
  <si>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</si>
  <si>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</si>
  <si>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</si>
  <si>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</si>
  <si>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</si>
  <si>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</si>
  <si>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</si>
  <si>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</si>
  <si>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</si>
  <si>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</si>
  <si>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</si>
  <si>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</si>
  <si>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</si>
  <si>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</si>
  <si>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</si>
  <si>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</si>
  <si>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</si>
  <si>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</si>
  <si>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</si>
  <si>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</si>
  <si>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</si>
  <si>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</si>
  <si>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</si>
  <si>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</si>
  <si>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</si>
  <si>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</si>
  <si>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</si>
  <si>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</si>
  <si>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</si>
  <si>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</si>
  <si>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</si>
  <si>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</si>
  <si>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</si>
  <si>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</si>
  <si>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</si>
  <si>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</si>
  <si>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</si>
  <si>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</si>
  <si>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</si>
  <si>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</si>
  <si>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</si>
  <si>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</si>
  <si>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</si>
  <si>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</si>
  <si>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</si>
  <si>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</si>
  <si>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</si>
  <si>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</si>
  <si>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</si>
  <si>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</si>
  <si>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</si>
  <si>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</si>
  <si>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</si>
  <si>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</si>
  <si>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</si>
  <si>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</si>
  <si>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</si>
  <si>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</si>
  <si>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</si>
  <si>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</si>
  <si>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</si>
  <si>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</si>
  <si>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</si>
  <si>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</si>
  <si>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</si>
  <si>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</si>
  <si>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</si>
  <si>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</si>
  <si>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</si>
  <si>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</si>
  <si>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</si>
  <si>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</si>
  <si>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</si>
  <si>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</si>
  <si>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</si>
  <si>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</si>
  <si>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</si>
  <si>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</si>
  <si>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</si>
  <si>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</si>
  <si>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</si>
  <si>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</si>
  <si>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</si>
  <si>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</si>
  <si>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</si>
  <si>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</si>
  <si>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</si>
  <si>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</si>
  <si>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</si>
  <si>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</si>
  <si>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</si>
  <si>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</si>
  <si>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</si>
  <si>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</si>
  <si>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</si>
  <si>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</si>
  <si>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</si>
  <si>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</si>
  <si>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</si>
  <si>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</si>
  <si>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</si>
  <si>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</si>
  <si>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</si>
  <si>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</si>
  <si>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</si>
  <si>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</si>
  <si>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</si>
  <si>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</si>
  <si>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</si>
  <si>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</si>
  <si>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</si>
  <si>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</si>
  <si>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</si>
  <si>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</si>
  <si>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</si>
  <si>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</si>
  <si>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</si>
  <si>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</si>
  <si>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</si>
  <si>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</si>
  <si>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</si>
  <si>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</si>
  <si>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</si>
  <si>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</si>
  <si>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</si>
  <si>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</si>
  <si>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</si>
  <si>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</si>
  <si>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</si>
  <si>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</si>
  <si>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</si>
  <si>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</si>
  <si>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</si>
  <si>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</si>
  <si>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</si>
  <si>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</si>
  <si>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</si>
  <si>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</si>
  <si>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</si>
  <si>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</si>
  <si>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</si>
  <si>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</si>
  <si>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</si>
  <si>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</si>
  <si>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</si>
  <si>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</si>
  <si>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</si>
  <si>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</si>
  <si>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</si>
  <si>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</si>
  <si>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</si>
  <si>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</si>
  <si>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</si>
  <si>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</si>
  <si>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</si>
  <si>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</si>
  <si>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</si>
  <si>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</si>
  <si>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</si>
  <si>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</si>
  <si>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</si>
  <si>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</si>
  <si>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</si>
  <si>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</si>
  <si>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</si>
  <si>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</si>
  <si>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</si>
  <si>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</si>
  <si>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</si>
  <si>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</si>
  <si>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</si>
  <si>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</si>
  <si>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</si>
  <si>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</si>
  <si>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</si>
  <si>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</si>
  <si>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</si>
  <si>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</si>
  <si>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</si>
  <si>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</si>
  <si>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</si>
  <si>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</si>
  <si>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</si>
  <si>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</si>
  <si>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</si>
  <si>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</si>
  <si>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</si>
  <si>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</si>
  <si>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</si>
  <si>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</si>
  <si>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</si>
  <si>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</si>
  <si>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</si>
  <si>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</si>
  <si>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</si>
  <si>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</si>
  <si>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</si>
  <si>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</si>
  <si>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</si>
  <si>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</si>
  <si>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</si>
  <si>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</si>
  <si>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</si>
  <si>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</si>
  <si>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</si>
  <si>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</si>
  <si>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</si>
  <si>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</si>
  <si>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</si>
  <si>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</si>
  <si>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</si>
  <si>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</si>
  <si>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</si>
  <si>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</si>
  <si>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</si>
  <si>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</si>
  <si>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</si>
  <si>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</si>
  <si>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</si>
  <si>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</si>
  <si>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</si>
  <si>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</si>
  <si>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</si>
  <si>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</si>
  <si>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</si>
  <si>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</si>
  <si>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</si>
  <si>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</si>
  <si>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</si>
  <si>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</si>
  <si>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</si>
  <si>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</si>
  <si>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</si>
  <si>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</si>
  <si>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</si>
  <si>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</si>
  <si>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</si>
  <si>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</si>
  <si>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</si>
  <si>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</si>
  <si>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</si>
  <si>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</si>
  <si>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</si>
  <si>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</si>
  <si>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</si>
  <si>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</si>
  <si>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</si>
  <si>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</si>
  <si>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</si>
  <si>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</si>
  <si>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</si>
  <si>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</si>
  <si>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</si>
  <si>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</si>
  <si>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</si>
  <si>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</si>
  <si>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</si>
  <si>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</si>
  <si>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</si>
  <si>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</si>
  <si>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</si>
  <si>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</si>
  <si>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</si>
  <si>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</si>
  <si>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</si>
  <si>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</si>
  <si>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</si>
  <si>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</si>
  <si>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</si>
  <si>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</si>
  <si>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</si>
  <si>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</si>
  <si>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</si>
  <si>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</si>
  <si>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</si>
  <si>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</si>
  <si>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</si>
  <si>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</si>
  <si>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</si>
  <si>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</si>
  <si>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</si>
  <si>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</si>
  <si>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</si>
  <si>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</si>
  <si>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</si>
  <si>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</si>
  <si>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</si>
  <si>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</si>
  <si>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</si>
  <si>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</si>
  <si>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</si>
  <si>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</si>
  <si>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</si>
  <si>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</si>
  <si>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</si>
  <si>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</si>
  <si>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</si>
  <si>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</si>
  <si>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</si>
  <si>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</si>
  <si>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</si>
  <si>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</si>
  <si>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</si>
  <si>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</si>
  <si>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</si>
  <si>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</si>
  <si>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</si>
  <si>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</si>
  <si>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</si>
  <si>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</si>
  <si>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</si>
  <si>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</si>
  <si>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</si>
  <si>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</si>
  <si>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</si>
  <si>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</si>
  <si>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</si>
  <si>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</si>
  <si>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</si>
  <si>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</si>
  <si>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</si>
  <si>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</si>
  <si>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</si>
  <si>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</si>
  <si>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</si>
  <si>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</si>
  <si>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</si>
  <si>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</si>
  <si>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</si>
  <si>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</si>
  <si>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</si>
  <si>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</si>
  <si>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</si>
  <si>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</si>
  <si>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</si>
  <si>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</si>
  <si>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</si>
  <si>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</si>
  <si>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</si>
  <si>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</si>
  <si>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</si>
  <si>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</si>
  <si>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</si>
  <si>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</si>
  <si>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</si>
  <si>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</si>
  <si>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</si>
  <si>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</si>
  <si>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</si>
  <si>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</si>
  <si>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</si>
  <si>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</si>
  <si>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</si>
  <si>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</si>
  <si>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</si>
  <si>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</si>
  <si>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</si>
  <si>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</si>
  <si>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</si>
  <si>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</si>
  <si>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</si>
  <si>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</si>
  <si>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</si>
  <si>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</si>
  <si>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</si>
  <si>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</si>
  <si>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</si>
  <si>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</si>
  <si>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</si>
  <si>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</si>
  <si>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</si>
  <si>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</si>
  <si>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</si>
  <si>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</si>
  <si>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</si>
  <si>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</si>
  <si>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</si>
  <si>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</si>
  <si>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</si>
  <si>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</si>
  <si>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</si>
  <si>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</si>
  <si>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</si>
  <si>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</si>
  <si>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</si>
  <si>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</si>
  <si>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</si>
  <si>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</si>
  <si>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</si>
  <si>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</si>
  <si>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</si>
  <si>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</si>
  <si>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</si>
  <si>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</si>
  <si>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</si>
  <si>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</si>
  <si>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</si>
  <si>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</si>
  <si>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</si>
  <si>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</si>
  <si>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</si>
  <si>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</si>
  <si>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</si>
  <si>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</si>
  <si>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</si>
  <si>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</si>
  <si>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</si>
  <si>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</si>
  <si>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</si>
  <si>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</si>
  <si>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</si>
  <si>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</si>
  <si>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</si>
  <si>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</si>
  <si>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</si>
  <si>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</si>
  <si>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</si>
  <si>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</si>
  <si>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</si>
  <si>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</si>
  <si>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</si>
  <si>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</si>
  <si>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</si>
  <si>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</si>
  <si>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</si>
  <si>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</si>
  <si>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</si>
  <si>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</si>
  <si>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</si>
  <si>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</si>
  <si>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</si>
  <si>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</si>
  <si>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</si>
  <si>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</si>
  <si>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</si>
  <si>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</si>
  <si>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</si>
  <si>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</si>
  <si>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</si>
  <si>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</si>
  <si>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</si>
  <si>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</si>
  <si>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</si>
  <si>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</si>
  <si>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</si>
  <si>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</si>
  <si>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</si>
  <si>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</si>
  <si>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</si>
  <si>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</si>
  <si>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</si>
  <si>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</si>
  <si>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</si>
  <si>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</si>
  <si>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</si>
  <si>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</si>
  <si>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</si>
  <si>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</si>
  <si>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</si>
  <si>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</si>
  <si>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</si>
  <si>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</si>
  <si>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</si>
  <si>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</si>
  <si>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</si>
  <si>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</si>
  <si>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</si>
  <si>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</si>
  <si>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</si>
  <si>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</si>
  <si>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</si>
  <si>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</si>
  <si>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</si>
  <si>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</si>
  <si>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</si>
  <si>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</si>
  <si>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</si>
  <si>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</si>
  <si>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</si>
  <si>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</si>
  <si>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</si>
  <si>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</si>
  <si>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</si>
  <si>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</si>
  <si>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</si>
  <si>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</si>
  <si>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</si>
  <si>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</si>
  <si>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</si>
  <si>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</si>
  <si>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</si>
  <si>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</si>
  <si>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</si>
  <si>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</si>
  <si>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</si>
  <si>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</si>
  <si>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</si>
  <si>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</si>
  <si>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</si>
  <si>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</si>
  <si>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</si>
  <si>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</si>
  <si>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</si>
  <si>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</si>
  <si>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</si>
  <si>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</si>
  <si>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</si>
  <si>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</si>
  <si>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</si>
  <si>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</si>
  <si>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</si>
  <si>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</si>
  <si>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</si>
  <si>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</si>
  <si>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</si>
  <si>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</si>
  <si>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</si>
  <si>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</si>
  <si>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</si>
  <si>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</si>
  <si>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</si>
  <si>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</si>
  <si>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</si>
  <si>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</si>
  <si>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</si>
  <si>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</si>
  <si>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</si>
  <si>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</si>
  <si>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</si>
  <si>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</si>
  <si>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</si>
  <si>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</si>
  <si>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</si>
  <si>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</si>
  <si>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</si>
  <si>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</si>
  <si>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</si>
  <si>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</si>
  <si>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</si>
  <si>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</si>
  <si>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</si>
  <si>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</si>
  <si>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</si>
  <si>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</si>
  <si>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</si>
  <si>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</si>
  <si>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</si>
  <si>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</si>
  <si>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</si>
  <si>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</si>
  <si>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</si>
  <si>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</si>
  <si>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</si>
  <si>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</si>
  <si>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</si>
  <si>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</si>
  <si>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</si>
  <si>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</si>
  <si>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</si>
  <si>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</si>
  <si>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</si>
  <si>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</si>
  <si>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</si>
  <si>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</si>
  <si>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</si>
  <si>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</si>
  <si>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</si>
  <si>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</si>
  <si>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</si>
  <si>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</si>
  <si>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</si>
  <si>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</si>
  <si>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</si>
  <si>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</si>
  <si>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</si>
  <si>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</si>
  <si>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</si>
  <si>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</si>
  <si>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</si>
  <si>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</si>
  <si>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</si>
  <si>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</si>
  <si>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</si>
  <si>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</si>
  <si>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</si>
  <si>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</si>
  <si>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</si>
  <si>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</si>
  <si>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</si>
  <si>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</si>
  <si>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</si>
  <si>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</si>
  <si>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</si>
  <si>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</si>
  <si>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</si>
  <si>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</si>
  <si>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</si>
  <si>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</si>
  <si>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</si>
  <si>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</si>
  <si>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</si>
  <si>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</si>
  <si>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</si>
  <si>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</si>
  <si>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</si>
  <si>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</si>
  <si>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</si>
  <si>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</si>
  <si>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</si>
  <si>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</si>
  <si>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</si>
  <si>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</si>
  <si>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</si>
  <si>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</si>
  <si>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</si>
  <si>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</si>
  <si>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</si>
  <si>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</si>
  <si>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</si>
  <si>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</si>
  <si>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</si>
  <si>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</si>
  <si>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</si>
  <si>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</si>
  <si>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</si>
  <si>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</si>
  <si>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</si>
  <si>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</si>
  <si>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</si>
  <si>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</si>
  <si>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</si>
  <si>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</si>
  <si>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</si>
  <si>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</si>
  <si>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</si>
  <si>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</si>
  <si>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</si>
  <si>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</si>
  <si>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</si>
  <si>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</si>
  <si>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</si>
  <si>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</si>
  <si>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</si>
  <si>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</si>
  <si>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</si>
  <si>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</si>
  <si>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</si>
  <si>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</si>
  <si>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</si>
  <si>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</si>
  <si>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</si>
  <si>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</si>
  <si>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</si>
  <si>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</si>
  <si>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</si>
  <si>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</si>
  <si>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</si>
  <si>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</si>
  <si>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</si>
  <si>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</si>
  <si>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</si>
  <si>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</si>
  <si>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</si>
  <si>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</si>
  <si>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</si>
  <si>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</si>
  <si>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</si>
  <si>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</si>
  <si>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</si>
  <si>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</si>
  <si>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</si>
  <si>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</si>
  <si>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</si>
  <si>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</si>
  <si>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</si>
  <si>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</si>
  <si>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</si>
  <si>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</si>
  <si>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</si>
  <si>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</si>
  <si>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</si>
  <si>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</si>
  <si>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</si>
  <si>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</si>
  <si>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</si>
  <si>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</si>
  <si>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</si>
  <si>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</si>
  <si>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</si>
  <si>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</si>
  <si>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</si>
  <si>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</si>
  <si>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</si>
  <si>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</si>
  <si>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</si>
  <si>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</si>
  <si>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</si>
  <si>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</si>
  <si>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</si>
  <si>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</si>
  <si>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</si>
  <si>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</si>
  <si>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</si>
  <si>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</si>
  <si>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</si>
  <si>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</si>
  <si>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</si>
  <si>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</si>
  <si>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</si>
  <si>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</si>
  <si>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</si>
  <si>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</si>
  <si>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</si>
  <si>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</si>
  <si>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</si>
  <si>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</si>
  <si>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</si>
  <si>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</si>
  <si>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</si>
  <si>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</si>
  <si>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</si>
  <si>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</si>
  <si>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</si>
  <si>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</si>
  <si>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</si>
  <si>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</si>
  <si>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</si>
  <si>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</si>
  <si>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</si>
  <si>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</si>
  <si>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</si>
  <si>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</si>
  <si>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</si>
  <si>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</si>
  <si>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</si>
  <si>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</si>
  <si>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</si>
  <si>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</si>
  <si>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</si>
  <si>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</si>
  <si>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</si>
  <si>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</si>
  <si>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</si>
  <si>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</si>
  <si>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</si>
  <si>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</si>
  <si>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</si>
  <si>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</si>
  <si>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</si>
  <si>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</si>
  <si>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</si>
  <si>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</si>
  <si>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</si>
  <si>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</si>
  <si>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</si>
  <si>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</si>
  <si>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</si>
  <si>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</si>
  <si>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</si>
  <si>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</si>
  <si>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</si>
  <si>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</si>
  <si>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</si>
  <si>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</si>
  <si>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</si>
  <si>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</si>
  <si>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</si>
  <si>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</si>
  <si>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</si>
  <si>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</si>
  <si>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</si>
  <si>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</si>
  <si>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</si>
  <si>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</si>
  <si>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</si>
  <si>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</si>
  <si>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</si>
  <si>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</si>
  <si>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</si>
  <si>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</si>
  <si>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</si>
  <si>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</si>
  <si>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</si>
  <si>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</si>
  <si>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</si>
  <si>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</si>
  <si>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</si>
  <si>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</si>
  <si>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</si>
  <si>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</si>
  <si>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</si>
  <si>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</si>
  <si>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</si>
  <si>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</si>
  <si>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</si>
  <si>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</si>
  <si>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</si>
  <si>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</si>
  <si>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</si>
  <si>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</si>
  <si>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</si>
  <si>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</si>
  <si>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</si>
  <si>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</si>
  <si>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</si>
  <si>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</si>
  <si>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</si>
  <si>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</si>
  <si>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</si>
  <si>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</si>
  <si>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</si>
  <si>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</si>
  <si>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</si>
  <si>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</si>
  <si>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</si>
  <si>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</si>
  <si>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</si>
  <si>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</si>
  <si>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</si>
  <si>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</si>
  <si>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</si>
  <si>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</si>
  <si>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</si>
  <si>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</si>
  <si>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</si>
  <si>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</si>
  <si>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</si>
  <si>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</si>
  <si>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</si>
  <si>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</si>
  <si>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</si>
  <si>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</si>
  <si>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</si>
  <si>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</si>
  <si>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</si>
  <si>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</si>
  <si>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</si>
  <si>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</si>
  <si>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</si>
  <si>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</si>
  <si>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</si>
  <si>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</si>
  <si>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</si>
  <si>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</si>
  <si>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</si>
  <si>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</si>
  <si>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</si>
  <si>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</si>
  <si>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</si>
  <si>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</si>
  <si>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</si>
  <si>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</si>
  <si>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</si>
  <si>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</si>
  <si>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</si>
  <si>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</si>
  <si>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</si>
  <si>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</si>
  <si>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</si>
  <si>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</si>
  <si>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</si>
  <si>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</si>
  <si>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</si>
  <si>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</si>
  <si>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</si>
  <si>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</si>
  <si>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</si>
  <si>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</si>
  <si>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</si>
  <si>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</si>
  <si>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</si>
  <si>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</si>
  <si>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</si>
  <si>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</si>
  <si>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</si>
  <si>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</si>
  <si>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</si>
  <si>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</si>
  <si>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</si>
  <si>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</si>
  <si>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</si>
  <si>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</si>
  <si>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</si>
  <si>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</si>
  <si>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</si>
  <si>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</si>
  <si>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</si>
  <si>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</si>
  <si>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</si>
  <si>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</si>
  <si>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</si>
  <si>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</si>
  <si>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</si>
  <si>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</si>
  <si>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</si>
  <si>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</si>
  <si>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</si>
  <si>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</si>
  <si>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</si>
  <si>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</si>
  <si>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</si>
  <si>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</si>
  <si>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</si>
  <si>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</si>
  <si>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</si>
  <si>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</si>
  <si>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</si>
  <si>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</si>
  <si>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</si>
  <si>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</si>
  <si>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</si>
  <si>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</si>
  <si>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</si>
  <si>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</si>
  <si>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</si>
  <si>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</si>
  <si>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</si>
  <si>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</si>
  <si>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</si>
  <si>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</si>
  <si>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</si>
  <si>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</si>
  <si>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</si>
  <si>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</si>
  <si>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</si>
  <si>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</si>
  <si>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</si>
  <si>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</si>
  <si>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</si>
  <si>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</si>
  <si>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</si>
  <si>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</si>
  <si>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</si>
  <si>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</si>
  <si>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</si>
  <si>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</si>
  <si>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</si>
  <si>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</si>
  <si>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</si>
  <si>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</si>
  <si>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</si>
  <si>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</si>
  <si>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</si>
  <si>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</si>
  <si>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</si>
  <si>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</si>
  <si>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</si>
  <si>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</si>
  <si>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</si>
  <si>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</si>
  <si>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</si>
  <si>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</si>
  <si>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</si>
  <si>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</si>
  <si>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</si>
  <si>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</si>
  <si>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</si>
  <si>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</si>
  <si>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</si>
  <si>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</si>
  <si>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</si>
  <si>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</si>
  <si>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</si>
  <si>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</si>
  <si>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</si>
  <si>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</si>
  <si>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</si>
  <si>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</si>
  <si>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</si>
  <si>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</si>
  <si>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</si>
  <si>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</si>
  <si>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</si>
  <si>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</si>
  <si>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</si>
  <si>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</si>
  <si>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</si>
  <si>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</si>
  <si>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</si>
  <si>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</si>
  <si>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</si>
  <si>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</si>
  <si>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</si>
  <si>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</si>
  <si>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</si>
  <si>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</si>
  <si>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</si>
  <si>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</si>
  <si>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</si>
  <si>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</si>
  <si>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</si>
  <si>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</si>
  <si>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</si>
  <si>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</si>
  <si>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</si>
  <si>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</si>
  <si>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</si>
  <si>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</si>
  <si>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</si>
  <si>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</si>
  <si>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</si>
  <si>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</si>
  <si>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</si>
  <si>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</si>
  <si>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</si>
  <si>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</si>
  <si>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</si>
  <si>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</si>
  <si>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</si>
  <si>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</si>
  <si>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</si>
  <si>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</si>
  <si>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</si>
  <si>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</si>
  <si>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</si>
  <si>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</si>
  <si>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</si>
  <si>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</si>
  <si>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</si>
  <si>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</si>
  <si>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</si>
  <si>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</si>
  <si>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</si>
  <si>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</si>
  <si>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</si>
  <si>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</si>
  <si>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</si>
  <si>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</si>
  <si>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</si>
  <si>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</si>
  <si>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</si>
  <si>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</si>
  <si>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</si>
  <si>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</si>
  <si>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</si>
  <si>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</si>
  <si>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</si>
  <si>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</si>
  <si>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</si>
  <si>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</si>
  <si>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</si>
  <si>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</si>
  <si>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</si>
  <si>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</si>
  <si>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</si>
  <si>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</si>
  <si>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</si>
  <si>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</si>
  <si>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</si>
  <si>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</si>
  <si>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</si>
  <si>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</si>
  <si>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</si>
  <si>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</si>
  <si>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</si>
  <si>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</si>
  <si>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</si>
  <si>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</si>
  <si>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</si>
  <si>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</si>
  <si>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</si>
  <si>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</si>
  <si>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</si>
  <si>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</si>
  <si>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</si>
  <si>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</si>
  <si>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</si>
  <si>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</si>
  <si>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</si>
  <si>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</si>
  <si>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</si>
  <si>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</si>
  <si>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</si>
  <si>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</si>
  <si>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</si>
  <si>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</si>
  <si>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</si>
  <si>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</si>
  <si>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</si>
  <si>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</si>
  <si>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</si>
  <si>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</si>
  <si>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</si>
  <si>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</si>
  <si>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</si>
  <si>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</si>
  <si>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</si>
  <si>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</si>
  <si>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</si>
  <si>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</si>
  <si>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</si>
  <si>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</si>
  <si>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</si>
  <si>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</si>
  <si>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</si>
  <si>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</si>
  <si>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</si>
  <si>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</si>
  <si>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</si>
  <si>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</si>
  <si>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</si>
  <si>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</si>
  <si>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</si>
  <si>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</si>
  <si>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</si>
  <si>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</si>
  <si>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</si>
  <si>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</si>
  <si>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</si>
  <si>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</si>
  <si>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</si>
  <si>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</si>
  <si>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</si>
  <si>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</si>
  <si>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</si>
  <si>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</si>
  <si>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</si>
  <si>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</si>
  <si>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</si>
  <si>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</si>
  <si>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</si>
  <si>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</si>
  <si>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</si>
  <si>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</si>
  <si>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</si>
  <si>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</si>
  <si>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</si>
  <si>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</si>
  <si>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</si>
  <si>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</si>
  <si>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</si>
  <si>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</si>
  <si>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</si>
  <si>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</si>
  <si>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</si>
  <si>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</si>
  <si>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</si>
  <si>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</si>
  <si>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</si>
  <si>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</si>
  <si>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</si>
  <si>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</si>
  <si>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</si>
  <si>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</si>
  <si>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</si>
  <si>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</si>
  <si>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</si>
  <si>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</si>
  <si>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</si>
  <si>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</si>
  <si>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</si>
  <si>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</si>
  <si>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</si>
  <si>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</si>
  <si>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</si>
  <si>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</si>
  <si>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</si>
  <si>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</si>
  <si>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</si>
  <si>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</si>
  <si>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</si>
  <si>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</si>
  <si>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</si>
  <si>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</si>
  <si>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</si>
  <si>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</si>
  <si>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</si>
  <si>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</si>
  <si>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</si>
  <si>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</si>
  <si>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</si>
  <si>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</si>
  <si>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</si>
  <si>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</si>
  <si>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</si>
  <si>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</si>
  <si>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</si>
  <si>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</si>
  <si>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</si>
  <si>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</si>
  <si>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</si>
  <si>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</si>
  <si>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</si>
  <si>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</si>
  <si>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</si>
  <si>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</si>
  <si>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</si>
  <si>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</si>
  <si>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</si>
  <si>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</si>
  <si>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</si>
  <si>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</si>
  <si>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</si>
  <si>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</si>
  <si>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</si>
  <si>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</si>
  <si>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</si>
  <si>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</si>
  <si>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</si>
  <si>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</si>
  <si>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</si>
  <si>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</si>
  <si>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</si>
  <si>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</si>
  <si>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</si>
  <si>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</si>
  <si>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</si>
  <si>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</si>
  <si>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</si>
  <si>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</si>
  <si>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</si>
  <si>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</si>
  <si>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</si>
  <si>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</si>
  <si>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</si>
  <si>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</si>
  <si>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</si>
  <si>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</si>
  <si>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</si>
  <si>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</si>
  <si>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</si>
  <si>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</si>
  <si>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</si>
  <si>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</si>
  <si>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</si>
  <si>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</si>
  <si>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</si>
  <si>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</si>
  <si>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</si>
  <si>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</si>
  <si>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</si>
  <si>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</si>
  <si>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</si>
  <si>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</si>
  <si>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</si>
  <si>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</si>
  <si>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</si>
  <si>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</si>
  <si>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</si>
  <si>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</si>
  <si>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</si>
  <si>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</si>
  <si>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</si>
  <si>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</si>
  <si>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</si>
  <si>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</si>
  <si>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</si>
  <si>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</si>
  <si>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</si>
  <si>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</si>
  <si>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</si>
  <si>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</si>
  <si>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</si>
  <si>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</si>
  <si>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</si>
  <si>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</si>
  <si>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</si>
  <si>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</si>
  <si>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</si>
  <si>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</si>
  <si>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</si>
  <si>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</si>
  <si>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</si>
  <si>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</si>
  <si>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</si>
  <si>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</si>
  <si>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</si>
  <si>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</si>
  <si>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</si>
  <si>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</si>
  <si>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</si>
  <si>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</si>
  <si>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</si>
  <si>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</si>
  <si>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</si>
  <si>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</si>
  <si>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</si>
  <si>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</si>
  <si>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</si>
  <si>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</si>
  <si>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</si>
  <si>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</si>
  <si>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</si>
  <si>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</si>
  <si>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</si>
  <si>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</si>
  <si>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</si>
  <si>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</si>
  <si>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</si>
  <si>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</si>
  <si>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</si>
  <si>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</si>
  <si>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</si>
  <si>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</si>
  <si>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</si>
  <si>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</si>
  <si>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</si>
  <si>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</si>
  <si>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</si>
  <si>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</si>
  <si>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</si>
  <si>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</si>
  <si>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</si>
  <si>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</si>
  <si>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</si>
  <si>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</si>
  <si>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</si>
  <si>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</si>
  <si>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</si>
  <si>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</si>
  <si>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</si>
  <si>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</si>
  <si>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</si>
  <si>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</si>
  <si>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</si>
  <si>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</si>
  <si>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</si>
  <si>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</si>
  <si>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</si>
  <si>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</si>
  <si>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</si>
  <si>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</si>
  <si>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</si>
  <si>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</si>
  <si>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</si>
  <si>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</si>
  <si>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</si>
  <si>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</si>
  <si>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</si>
  <si>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</si>
  <si>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</si>
  <si>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</si>
  <si>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</si>
  <si>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</si>
  <si>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</si>
  <si>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</si>
  <si>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</si>
  <si>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</si>
  <si>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</si>
  <si>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</si>
  <si>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</si>
  <si>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</si>
  <si>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</si>
  <si>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</si>
  <si>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</si>
  <si>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</si>
  <si>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</si>
  <si>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</si>
  <si>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</si>
  <si>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</si>
  <si>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</si>
  <si>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</si>
  <si>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</si>
  <si>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</si>
  <si>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</si>
  <si>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</si>
  <si>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</si>
  <si>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</si>
  <si>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</si>
  <si>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</si>
  <si>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</si>
  <si>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</si>
  <si>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</si>
  <si>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</si>
  <si>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</si>
  <si>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</si>
  <si>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</si>
  <si>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</si>
  <si>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</si>
  <si>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</si>
  <si>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</si>
  <si>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</si>
  <si>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</si>
  <si>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</si>
  <si>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</si>
  <si>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</si>
  <si>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</si>
  <si>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</si>
  <si>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</si>
  <si>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</si>
  <si>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</si>
  <si>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</si>
  <si>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</si>
  <si>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</si>
  <si>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</si>
  <si>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</si>
  <si>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</si>
  <si>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</si>
  <si>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</si>
  <si>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</si>
  <si>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</si>
  <si>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</si>
  <si>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</si>
  <si>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</si>
  <si>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</si>
  <si>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</si>
  <si>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</si>
  <si>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</si>
  <si>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</si>
  <si>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</si>
  <si>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</si>
  <si>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</si>
  <si>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</si>
  <si>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</si>
  <si>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</si>
  <si>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</si>
  <si>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</si>
  <si>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</si>
  <si>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</si>
  <si>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</si>
  <si>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</si>
  <si>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</si>
  <si>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</si>
  <si>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</si>
  <si>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</si>
  <si>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</si>
  <si>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</si>
  <si>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</si>
  <si>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</si>
  <si>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</si>
  <si>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</si>
  <si>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</si>
  <si>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</si>
  <si>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</si>
  <si>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</si>
  <si>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</si>
  <si>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</si>
  <si>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</si>
  <si>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</si>
  <si>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</si>
  <si>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</si>
  <si>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</si>
  <si>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</si>
  <si>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</si>
  <si>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</si>
  <si>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</si>
  <si>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</si>
  <si>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</si>
  <si>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</si>
  <si>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</si>
  <si>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</si>
  <si>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</si>
  <si>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</si>
  <si>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</si>
  <si>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</si>
  <si>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</si>
  <si>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</si>
  <si>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</si>
  <si>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</si>
  <si>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</si>
  <si>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</si>
  <si>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</si>
  <si>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</si>
  <si>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</si>
  <si>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</si>
  <si>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</si>
  <si>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</si>
  <si>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</si>
  <si>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</si>
  <si>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</si>
  <si>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</si>
  <si>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</si>
  <si>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</si>
  <si>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</si>
  <si>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</si>
  <si>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</si>
  <si>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</si>
  <si>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</si>
  <si>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</si>
  <si>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</si>
  <si>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</si>
  <si>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</si>
  <si>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</si>
  <si>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</si>
  <si>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</si>
  <si>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</si>
  <si>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</si>
  <si>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</si>
  <si>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</si>
  <si>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</si>
  <si>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</si>
  <si>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</si>
  <si>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</si>
  <si>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</si>
  <si>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</si>
  <si>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</si>
  <si>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</si>
  <si>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</si>
  <si>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</si>
  <si>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</si>
  <si>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</si>
  <si>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</si>
  <si>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</si>
  <si>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</si>
  <si>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</si>
  <si>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</si>
  <si>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</si>
  <si>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</si>
  <si>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</si>
  <si>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</si>
  <si>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</si>
  <si>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</si>
  <si>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</si>
  <si>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</si>
  <si>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</si>
  <si>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</si>
  <si>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</si>
  <si>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</si>
  <si>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</si>
  <si>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</si>
  <si>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</si>
  <si>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</si>
  <si>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</si>
  <si>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</si>
  <si>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</si>
  <si>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</si>
  <si>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</si>
  <si>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</si>
  <si>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</si>
  <si>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</si>
  <si>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</si>
  <si>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</si>
  <si>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</si>
  <si>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</si>
  <si>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</si>
  <si>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</si>
  <si>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</si>
  <si>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</si>
  <si>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</si>
  <si>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</si>
  <si>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</si>
  <si>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</si>
  <si>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</si>
  <si>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</si>
  <si>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</si>
  <si>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</si>
  <si>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</si>
  <si>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</si>
  <si>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</si>
  <si>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</si>
  <si>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</si>
  <si>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</si>
  <si>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</si>
  <si>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</si>
  <si>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</si>
  <si>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</si>
  <si>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</si>
  <si>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</si>
  <si>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</si>
  <si>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</si>
  <si>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</si>
  <si>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</si>
  <si>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</si>
  <si>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</si>
  <si>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</si>
  <si>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</si>
  <si>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</si>
  <si>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</si>
  <si>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</si>
  <si>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</si>
  <si>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</si>
  <si>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</si>
  <si>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</si>
  <si>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</si>
  <si>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</si>
  <si>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</si>
  <si>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</si>
  <si>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</si>
  <si>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</si>
  <si>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</si>
  <si>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</si>
  <si>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</si>
  <si>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</si>
  <si>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</si>
  <si>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</si>
  <si>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</si>
  <si>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</si>
  <si>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</si>
  <si>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</si>
  <si>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</si>
  <si>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</si>
  <si>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</si>
  <si>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</si>
  <si>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</si>
  <si>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</si>
  <si>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</si>
  <si>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</si>
  <si>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</si>
  <si>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</si>
  <si>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</si>
  <si>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</si>
  <si>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</si>
  <si>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</si>
  <si>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</si>
  <si>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</si>
  <si>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</si>
  <si>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</si>
  <si>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</si>
  <si>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</si>
  <si>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</si>
  <si>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</si>
  <si>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</si>
  <si>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</si>
  <si>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</si>
  <si>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</si>
  <si>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</si>
  <si>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</si>
  <si>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</si>
  <si>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</si>
  <si>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</si>
  <si>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</si>
  <si>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</si>
  <si>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</si>
  <si>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</si>
  <si>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</si>
  <si>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</si>
  <si>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</si>
  <si>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</si>
  <si>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</si>
  <si>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</si>
  <si>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</si>
  <si>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</si>
  <si>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</si>
  <si>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</si>
  <si>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</si>
  <si>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</si>
  <si>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</si>
  <si>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</si>
  <si>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</si>
  <si>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</si>
  <si>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</si>
  <si>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</si>
  <si>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</si>
  <si>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</si>
  <si>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</si>
  <si>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</si>
  <si>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</si>
  <si>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</si>
  <si>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</si>
  <si>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</si>
  <si>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</si>
  <si>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</si>
  <si>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</si>
  <si>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</si>
  <si>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</si>
  <si>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</si>
  <si>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</si>
  <si>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</si>
  <si>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</si>
  <si>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</si>
  <si>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</si>
  <si>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</si>
  <si>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</si>
  <si>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</si>
  <si>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</si>
  <si>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</si>
  <si>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</si>
  <si>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</si>
  <si>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</si>
  <si>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</si>
  <si>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</si>
  <si>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</si>
  <si>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</si>
  <si>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</si>
  <si>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</si>
  <si>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</si>
  <si>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</si>
  <si>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</si>
  <si>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</si>
  <si>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</si>
  <si>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</si>
  <si>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</si>
  <si>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</si>
  <si>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</si>
  <si>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</si>
  <si>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</si>
  <si>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</si>
  <si>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</si>
  <si>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</si>
  <si>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</si>
  <si>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</si>
  <si>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</si>
  <si>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</si>
  <si>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</si>
  <si>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</si>
  <si>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</si>
  <si>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</si>
  <si>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</si>
  <si>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</si>
  <si>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</si>
  <si>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</si>
  <si>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</si>
  <si>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</si>
  <si>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</si>
  <si>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</si>
  <si>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</si>
  <si>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</si>
  <si>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</si>
  <si>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</si>
  <si>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</si>
  <si>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</si>
  <si>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</si>
  <si>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</si>
  <si>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</si>
  <si>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</si>
  <si>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</si>
  <si>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</si>
  <si>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</si>
  <si>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</si>
  <si>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</si>
  <si>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</si>
  <si>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</si>
  <si>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</si>
  <si>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</si>
  <si>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</si>
  <si>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</si>
  <si>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</si>
  <si>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</si>
  <si>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</si>
  <si>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</si>
  <si>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</si>
  <si>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</si>
  <si>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</si>
  <si>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</si>
  <si>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</si>
  <si>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</si>
  <si>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</si>
  <si>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</si>
  <si>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</si>
  <si>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</si>
  <si>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</si>
  <si>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</si>
  <si>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</si>
  <si>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</si>
  <si>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</si>
  <si>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</si>
  <si>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</si>
  <si>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</si>
  <si>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</si>
  <si>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</si>
  <si>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</si>
  <si>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</si>
  <si>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</si>
  <si>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</si>
  <si>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</si>
  <si>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</si>
  <si>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</si>
  <si>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</si>
  <si>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</si>
  <si>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</si>
  <si>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</si>
  <si>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</si>
  <si>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</si>
  <si>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</si>
  <si>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</si>
  <si>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</si>
  <si>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</si>
  <si>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</si>
  <si>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</si>
  <si>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</si>
  <si>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</si>
  <si>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</si>
  <si>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</si>
  <si>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</si>
  <si>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</si>
  <si>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</si>
  <si>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</si>
  <si>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</si>
  <si>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</si>
  <si>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</si>
  <si>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</si>
  <si>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</si>
  <si>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</si>
  <si>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</si>
  <si>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</si>
  <si>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</si>
  <si>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</si>
  <si>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</si>
  <si>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</si>
  <si>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</si>
  <si>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</si>
  <si>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</si>
  <si>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</si>
  <si>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</si>
  <si>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</si>
  <si>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</si>
  <si>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</si>
  <si>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</si>
  <si>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</si>
  <si>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</si>
  <si>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</si>
  <si>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</si>
  <si>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</si>
  <si>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</si>
  <si>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</si>
  <si>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</si>
  <si>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</si>
  <si>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</si>
  <si>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</si>
  <si>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</si>
  <si>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</si>
  <si>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</si>
  <si>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</si>
  <si>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</si>
  <si>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</si>
  <si>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</si>
  <si>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</si>
  <si>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</si>
  <si>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</si>
  <si>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</si>
  <si>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</si>
  <si>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</si>
  <si>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</si>
  <si>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</si>
  <si>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</si>
  <si>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</si>
  <si>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</si>
  <si>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</si>
  <si>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</si>
  <si>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</si>
  <si>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</si>
  <si>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</si>
  <si>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</si>
  <si>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</si>
  <si>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</si>
  <si>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</si>
  <si>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</si>
  <si>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</si>
  <si>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</si>
  <si>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</si>
  <si>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</si>
  <si>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</si>
  <si>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</si>
  <si>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</si>
  <si>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</si>
  <si>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</si>
  <si>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</si>
  <si>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</si>
  <si>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</si>
  <si>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</si>
  <si>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</si>
  <si>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</si>
  <si>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</si>
  <si>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</si>
  <si>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</si>
  <si>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</si>
  <si>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</si>
  <si>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</si>
  <si>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</si>
  <si>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</si>
  <si>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</si>
  <si>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</si>
  <si>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</si>
  <si>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</si>
  <si>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</si>
  <si>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</si>
  <si>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</si>
  <si>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</si>
  <si>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</si>
  <si>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</si>
  <si>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</si>
  <si>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</si>
  <si>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</si>
  <si>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</si>
  <si>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</si>
  <si>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</si>
  <si>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</si>
  <si>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</si>
  <si>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</si>
  <si>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</si>
  <si>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</si>
  <si>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</si>
  <si>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</si>
  <si>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</si>
  <si>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</si>
  <si>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</si>
  <si>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</si>
  <si>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</si>
  <si>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</si>
  <si>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</si>
  <si>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</si>
  <si>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</si>
  <si>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</si>
  <si>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</si>
  <si>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</si>
  <si>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</si>
  <si>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</si>
  <si>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</si>
  <si>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</si>
  <si>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</si>
  <si>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</si>
  <si>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</si>
  <si>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</si>
  <si>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</si>
  <si>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</si>
  <si>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</si>
  <si>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</si>
  <si>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</si>
  <si>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</si>
  <si>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</si>
  <si>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</si>
  <si>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</si>
  <si>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</si>
  <si>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</si>
  <si>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</si>
  <si>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</si>
  <si>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</si>
  <si>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</si>
  <si>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</si>
  <si>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</si>
  <si>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</si>
  <si>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</si>
  <si>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</si>
  <si>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</si>
  <si>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</si>
  <si>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</si>
  <si>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</si>
  <si>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</si>
  <si>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</si>
  <si>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</si>
  <si>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</si>
  <si>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</si>
  <si>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</si>
  <si>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</si>
  <si>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</si>
  <si>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</si>
  <si>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</si>
  <si>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</si>
  <si>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</si>
  <si>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</si>
  <si>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</si>
  <si>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</si>
  <si>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</si>
  <si>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</si>
  <si>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</si>
  <si>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</si>
  <si>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</si>
  <si>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</si>
  <si>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</si>
  <si>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</si>
  <si>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</si>
  <si>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</si>
  <si>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</si>
  <si>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</si>
  <si>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</si>
  <si>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</si>
  <si>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</si>
  <si>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</si>
  <si>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</si>
  <si>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</si>
  <si>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</si>
  <si>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</si>
  <si>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</si>
  <si>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</si>
  <si>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</si>
  <si>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</si>
  <si>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</si>
  <si>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</si>
  <si>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</si>
  <si>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</si>
  <si>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</si>
  <si>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</si>
  <si>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</si>
  <si>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</si>
  <si>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</si>
  <si>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</si>
  <si>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</si>
  <si>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</si>
  <si>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</si>
  <si>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</si>
  <si>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</si>
  <si>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</si>
  <si>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</si>
  <si>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</si>
  <si>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</si>
  <si>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</si>
  <si>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</si>
  <si>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</si>
  <si>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</si>
  <si>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</si>
  <si>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</si>
  <si>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</si>
  <si>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</si>
  <si>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</si>
  <si>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</si>
  <si>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</si>
  <si>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</si>
  <si>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</si>
  <si>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</si>
  <si>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</si>
  <si>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</si>
  <si>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</si>
  <si>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</si>
  <si>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</si>
  <si>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</si>
  <si>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</si>
  <si>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</si>
  <si>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</si>
  <si>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</si>
  <si>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</si>
  <si>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</si>
  <si>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</si>
  <si>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</si>
  <si>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</si>
  <si>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</si>
  <si>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</si>
  <si>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</si>
  <si>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</si>
  <si>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</si>
  <si>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</si>
  <si>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</si>
  <si>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</si>
  <si>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</si>
  <si>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</si>
  <si>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</si>
  <si>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</si>
  <si>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</si>
  <si>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</si>
  <si>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</si>
  <si>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</si>
  <si>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</si>
  <si>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</si>
  <si>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</si>
  <si>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</si>
  <si>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</si>
  <si>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</si>
  <si>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</si>
  <si>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</si>
  <si>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</si>
  <si>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</si>
  <si>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</si>
  <si>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</si>
  <si>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</si>
  <si>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</si>
  <si>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</si>
  <si>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</si>
  <si>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</si>
  <si>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</si>
  <si>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</si>
  <si>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</si>
  <si>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</si>
  <si>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</si>
  <si>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</si>
  <si>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</si>
  <si>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</si>
  <si>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</si>
  <si>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</si>
  <si>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</si>
  <si>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</si>
  <si>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</si>
  <si>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</si>
  <si>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</si>
  <si>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</si>
  <si>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</si>
  <si>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</si>
  <si>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</si>
  <si>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</si>
  <si>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</si>
  <si>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</si>
  <si>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</si>
  <si>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</si>
  <si>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</si>
  <si>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</si>
  <si>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</si>
  <si>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</si>
  <si>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</si>
  <si>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</si>
  <si>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</si>
  <si>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</si>
  <si>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</si>
  <si>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</si>
  <si>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</si>
  <si>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</si>
  <si>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</si>
  <si>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</si>
  <si>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</si>
  <si>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</si>
  <si>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</si>
  <si>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</si>
  <si>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</si>
  <si>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</si>
  <si>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</si>
  <si>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</si>
  <si>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</si>
  <si>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</si>
  <si>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</si>
  <si>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</si>
  <si>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</si>
  <si>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</si>
  <si>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</si>
  <si>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</si>
  <si>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</si>
  <si>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</si>
  <si>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</si>
  <si>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</si>
  <si>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</si>
  <si>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</si>
  <si>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</si>
  <si>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</si>
  <si>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</si>
  <si>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</si>
  <si>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</si>
  <si>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</si>
  <si>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</si>
  <si>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</si>
  <si>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</si>
  <si>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</si>
  <si>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</si>
  <si>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</si>
  <si>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</si>
  <si>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</si>
  <si>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</si>
  <si>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</si>
  <si>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</si>
  <si>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</si>
  <si>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</si>
  <si>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</si>
  <si>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</si>
  <si>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</si>
  <si>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</si>
  <si>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</si>
  <si>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</si>
  <si>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</si>
  <si>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</si>
  <si>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</si>
  <si>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</si>
  <si>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</si>
  <si>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</si>
  <si>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</si>
  <si>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</si>
  <si>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</si>
  <si>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</si>
  <si>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</si>
  <si>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</si>
  <si>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</si>
  <si>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</si>
  <si>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</si>
  <si>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</si>
  <si>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</si>
  <si>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</si>
  <si>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</si>
  <si>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</si>
  <si>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</si>
  <si>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</si>
  <si>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</si>
  <si>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</si>
  <si>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</si>
  <si>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</si>
  <si>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</si>
  <si>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</si>
  <si>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</si>
  <si>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</si>
  <si>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</si>
  <si>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</si>
  <si>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</si>
  <si>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</si>
  <si>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</si>
  <si>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</si>
  <si>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</si>
  <si>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</si>
  <si>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</si>
  <si>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</si>
  <si>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</si>
  <si>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</si>
  <si>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</si>
  <si>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</si>
  <si>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</si>
  <si>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</si>
  <si>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</si>
  <si>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</si>
  <si>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</si>
  <si>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</si>
  <si>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</si>
  <si>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</si>
  <si>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</si>
  <si>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</si>
  <si>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</si>
  <si>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</si>
  <si>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</si>
  <si>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</si>
  <si>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</si>
  <si>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</si>
  <si>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</si>
  <si>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</si>
  <si>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</si>
  <si>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</si>
  <si>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</si>
  <si>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</si>
  <si>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</si>
  <si>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</si>
  <si>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</si>
  <si>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</si>
  <si>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</si>
  <si>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</si>
  <si>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</si>
  <si>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</si>
  <si>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</si>
  <si>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</si>
  <si>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</si>
  <si>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</si>
  <si>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</si>
  <si>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</si>
  <si>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</si>
  <si>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</si>
  <si>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</si>
  <si>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</si>
  <si>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</si>
  <si>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</si>
  <si>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</si>
  <si>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</si>
  <si>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</si>
  <si>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</si>
  <si>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</si>
  <si>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</si>
  <si>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</si>
  <si>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</si>
  <si>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</si>
  <si>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</si>
  <si>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</si>
  <si>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</si>
  <si>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</si>
  <si>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</si>
  <si>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</si>
  <si>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</si>
  <si>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</si>
  <si>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</si>
  <si>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</si>
  <si>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</si>
  <si>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</si>
  <si>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</si>
  <si>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</si>
  <si>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</si>
  <si>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</si>
  <si>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</si>
  <si>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</si>
  <si>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</si>
  <si>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</si>
  <si>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</si>
  <si>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</si>
  <si>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</si>
  <si>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</si>
  <si>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</si>
  <si>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</si>
  <si>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</si>
  <si>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</si>
  <si>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</si>
  <si>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</si>
  <si>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</si>
  <si>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</si>
  <si>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</si>
  <si>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</si>
  <si>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</si>
  <si>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</si>
  <si>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</si>
  <si>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</si>
  <si>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</si>
  <si>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</si>
  <si>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</si>
  <si>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</si>
  <si>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</si>
  <si>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</si>
  <si>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</si>
  <si>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</si>
  <si>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</si>
  <si>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</si>
  <si>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</si>
  <si>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</si>
  <si>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</si>
  <si>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</si>
  <si>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</si>
  <si>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</si>
  <si>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</si>
  <si>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</si>
  <si>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</si>
  <si>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</si>
  <si>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</si>
  <si>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</si>
  <si>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</si>
  <si>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</si>
  <si>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</si>
  <si>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</si>
  <si>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</si>
  <si>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</si>
  <si>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</si>
  <si>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</si>
  <si>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</si>
  <si>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</si>
  <si>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</si>
  <si>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</si>
  <si>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</si>
  <si>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</si>
  <si>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</si>
  <si>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</si>
  <si>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</si>
  <si>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</si>
  <si>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</si>
  <si>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</si>
  <si>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</si>
  <si>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</si>
  <si>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</si>
  <si>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</si>
  <si>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</si>
  <si>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</si>
  <si>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</si>
  <si>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</si>
  <si>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</si>
  <si>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</si>
  <si>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</si>
  <si>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</si>
  <si>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</si>
  <si>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</si>
  <si>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</si>
  <si>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</si>
  <si>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</si>
  <si>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</si>
  <si>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</si>
  <si>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</si>
  <si>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</si>
  <si>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</si>
  <si>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</si>
  <si>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</si>
  <si>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</si>
  <si>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</si>
  <si>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</si>
  <si>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</si>
  <si>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</si>
  <si>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</si>
  <si>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</si>
  <si>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</si>
  <si>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</si>
  <si>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</si>
  <si>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</si>
  <si>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</si>
  <si>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</si>
  <si>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</si>
  <si>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</si>
  <si>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</si>
  <si>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</si>
  <si>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</si>
  <si>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</si>
  <si>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</si>
  <si>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</si>
  <si>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</si>
  <si>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</si>
  <si>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</si>
  <si>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</si>
  <si>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</si>
  <si>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</si>
  <si>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</si>
  <si>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</si>
  <si>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</si>
  <si>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</si>
  <si>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</si>
  <si>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</si>
  <si>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</si>
  <si>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</si>
  <si>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</si>
  <si>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</si>
  <si>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</si>
  <si>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</si>
  <si>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</si>
  <si>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</si>
  <si>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</si>
  <si>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</si>
  <si>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</si>
  <si>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</si>
  <si>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</si>
  <si>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</si>
  <si>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</si>
  <si>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</si>
  <si>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</si>
  <si>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</si>
  <si>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</si>
  <si>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</si>
  <si>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</si>
  <si>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</si>
  <si>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</si>
  <si>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</si>
  <si>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</si>
  <si>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</si>
  <si>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</si>
  <si>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</si>
  <si>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</si>
  <si>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</si>
  <si>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</si>
  <si>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</si>
  <si>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</si>
  <si>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</si>
  <si>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</si>
  <si>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</si>
  <si>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</si>
  <si>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</si>
  <si>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</si>
  <si>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</si>
  <si>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</si>
  <si>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</si>
  <si>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</si>
  <si>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</si>
  <si>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</si>
  <si>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</si>
  <si>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</si>
  <si>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</si>
  <si>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</si>
  <si>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</si>
  <si>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</si>
  <si>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</si>
  <si>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</si>
  <si>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</si>
  <si>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</si>
  <si>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</si>
  <si>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</si>
  <si>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</si>
  <si>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</si>
  <si>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</si>
  <si>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</si>
  <si>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</si>
  <si>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</si>
  <si>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</si>
  <si>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</si>
  <si>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</si>
  <si>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</si>
  <si>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</si>
  <si>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</si>
  <si>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</si>
  <si>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</si>
  <si>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</si>
  <si>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</si>
  <si>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</si>
  <si>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</si>
  <si>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</si>
  <si>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</si>
  <si>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</si>
  <si>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</si>
  <si>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</si>
  <si>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</si>
  <si>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</si>
  <si>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</si>
  <si>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</si>
  <si>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</si>
  <si>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</si>
  <si>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</si>
  <si>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</si>
  <si>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</si>
  <si>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</si>
  <si>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</si>
  <si>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</si>
  <si>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</si>
  <si>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</si>
  <si>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</si>
  <si>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</si>
  <si>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</si>
  <si>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</si>
  <si>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</si>
  <si>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</si>
  <si>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</si>
  <si>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</si>
  <si>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</si>
  <si>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</si>
  <si>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</si>
  <si>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</si>
  <si>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</si>
  <si>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</si>
  <si>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</si>
  <si>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</si>
  <si>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</si>
  <si>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</si>
  <si>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</si>
  <si>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</si>
  <si>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</si>
  <si>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</si>
  <si>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</si>
  <si>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</si>
  <si>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</si>
  <si>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</si>
  <si>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</si>
  <si>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</si>
  <si>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</si>
  <si>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</si>
  <si>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</si>
  <si>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</si>
  <si>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</si>
  <si>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</si>
  <si>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</si>
  <si>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</si>
  <si>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</si>
  <si>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</si>
  <si>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</si>
  <si>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</si>
  <si>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</si>
  <si>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</si>
  <si>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</si>
  <si>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</si>
  <si>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</si>
  <si>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</si>
  <si>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</si>
  <si>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</si>
  <si>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</si>
  <si>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</si>
  <si>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</si>
  <si>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</si>
  <si>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</si>
  <si>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</si>
  <si>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</si>
  <si>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</si>
  <si>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</si>
  <si>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</si>
  <si>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</si>
  <si>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</si>
  <si>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</si>
  <si>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</si>
  <si>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</si>
  <si>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</si>
  <si>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</si>
  <si>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</si>
  <si>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</si>
  <si>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</si>
  <si>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</si>
  <si>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</si>
  <si>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</si>
  <si>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</si>
  <si>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</si>
  <si>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</si>
  <si>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</si>
  <si>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</si>
  <si>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</si>
  <si>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</si>
  <si>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</si>
  <si>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</si>
  <si>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</si>
  <si>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</si>
  <si>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</si>
  <si>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</si>
  <si>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</si>
  <si>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</si>
  <si>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</si>
  <si>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</si>
  <si>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</si>
  <si>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</si>
  <si>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</si>
  <si>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</si>
  <si>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</si>
  <si>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</si>
  <si>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</si>
  <si>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</si>
  <si>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</si>
  <si>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</si>
  <si>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</si>
  <si>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</si>
  <si>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</si>
  <si>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</si>
  <si>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</si>
  <si>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</si>
  <si>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</si>
  <si>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</si>
  <si>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</si>
  <si>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</si>
  <si>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</si>
  <si>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</si>
  <si>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</si>
  <si>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</si>
  <si>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</si>
  <si>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</si>
  <si>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</si>
  <si>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</si>
  <si>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</si>
  <si>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</si>
  <si>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</si>
  <si>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</si>
  <si>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</si>
  <si>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</si>
  <si>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</si>
  <si>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</si>
  <si>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</si>
  <si>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</si>
  <si>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</si>
  <si>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</si>
  <si>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</si>
  <si>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</si>
  <si>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</si>
  <si>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</si>
  <si>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</si>
  <si>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</si>
  <si>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</si>
  <si>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</si>
  <si>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</si>
  <si>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</si>
  <si>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</si>
  <si>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</si>
  <si>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</si>
  <si>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</si>
  <si>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</si>
  <si>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</si>
  <si>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</si>
  <si>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</si>
  <si>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</si>
  <si>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</si>
  <si>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</si>
  <si>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</si>
  <si>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</si>
  <si>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</si>
  <si>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</si>
  <si>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</si>
  <si>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</si>
  <si>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</si>
  <si>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</si>
  <si>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</si>
  <si>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</si>
  <si>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</si>
  <si>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</si>
  <si>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</si>
  <si>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</si>
  <si>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</si>
  <si>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</si>
  <si>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</si>
  <si>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</si>
  <si>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</si>
  <si>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</si>
  <si>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</si>
  <si>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</si>
  <si>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</si>
  <si>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</si>
  <si>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</si>
  <si>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</si>
  <si>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</si>
  <si>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</si>
  <si>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</si>
  <si>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</si>
  <si>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</si>
  <si>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</si>
  <si>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</si>
  <si>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</si>
  <si>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</si>
  <si>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</si>
  <si>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</si>
  <si>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</si>
  <si>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</si>
  <si>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</si>
  <si>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</si>
  <si>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</si>
  <si>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</si>
  <si>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</si>
  <si>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</si>
  <si>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</si>
  <si>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</si>
  <si>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</si>
  <si>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</si>
  <si>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</si>
  <si>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</si>
  <si>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</si>
  <si>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</si>
  <si>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</si>
  <si>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</si>
  <si>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</si>
  <si>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</si>
  <si>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</si>
  <si>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</si>
  <si>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</si>
  <si>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</si>
  <si>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</si>
  <si>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</si>
  <si>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</si>
  <si>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</si>
  <si>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</si>
  <si>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</si>
  <si>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</si>
  <si>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</si>
  <si>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</si>
  <si>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</si>
  <si>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</si>
  <si>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</si>
  <si>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</si>
  <si>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</si>
  <si>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</si>
  <si>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</si>
  <si>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</si>
  <si>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</si>
  <si>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</si>
  <si>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</si>
  <si>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</si>
  <si>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</si>
  <si>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</si>
  <si>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</si>
  <si>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</si>
  <si>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</si>
  <si>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</si>
  <si>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</si>
  <si>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</si>
  <si>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</si>
  <si>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</si>
  <si>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</si>
  <si>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</si>
  <si>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</si>
  <si>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</si>
  <si>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</si>
  <si>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</si>
  <si>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</si>
  <si>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</si>
  <si>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</si>
  <si>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</si>
  <si>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</si>
  <si>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</si>
  <si>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</si>
  <si>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</si>
  <si>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</si>
  <si>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</si>
  <si>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</si>
  <si>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</si>
  <si>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</si>
  <si>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</si>
  <si>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</si>
  <si>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</si>
  <si>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</si>
  <si>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</si>
  <si>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</si>
  <si>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</si>
  <si>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</si>
  <si>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</si>
  <si>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</si>
  <si>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</si>
  <si>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</si>
  <si>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</si>
  <si>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</si>
  <si>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</si>
  <si>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</si>
  <si>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</si>
  <si>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</si>
  <si>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</si>
  <si>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</si>
  <si>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</si>
  <si>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</si>
  <si>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</si>
  <si>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</si>
  <si>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</si>
  <si>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</si>
  <si>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</si>
  <si>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</si>
  <si>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</si>
  <si>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</si>
  <si>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</si>
  <si>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</si>
  <si>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</si>
  <si>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</si>
  <si>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</si>
  <si>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</si>
  <si>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</si>
  <si>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</si>
  <si>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</si>
  <si>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</si>
  <si>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</si>
  <si>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</si>
  <si>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</si>
  <si>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</si>
  <si>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</si>
  <si>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</si>
  <si>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</si>
  <si>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</si>
  <si>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</si>
  <si>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</si>
  <si>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</si>
  <si>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</si>
  <si>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</si>
  <si>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</si>
  <si>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</si>
  <si>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</si>
  <si>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</si>
  <si>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</si>
  <si>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</si>
  <si>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</si>
  <si>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</si>
  <si>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</si>
  <si>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</si>
  <si>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</si>
  <si>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</si>
  <si>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</si>
  <si>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</si>
  <si>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</si>
  <si>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</si>
  <si>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</si>
  <si>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</si>
  <si>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</si>
  <si>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</si>
  <si>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</si>
  <si>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</si>
  <si>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</si>
  <si>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</si>
  <si>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</si>
  <si>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</si>
  <si>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</si>
  <si>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</si>
  <si>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</si>
  <si>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</si>
  <si>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</si>
  <si>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</si>
  <si>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</si>
  <si>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</si>
  <si>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</si>
  <si>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</si>
  <si>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</si>
  <si>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</si>
  <si>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</si>
  <si>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</si>
  <si>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</si>
  <si>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</si>
  <si>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</si>
  <si>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</si>
  <si>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</si>
  <si>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</si>
  <si>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</si>
  <si>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</si>
  <si>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</si>
  <si>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</si>
  <si>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</si>
  <si>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</si>
  <si>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</si>
  <si>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</si>
  <si>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</si>
  <si>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</si>
  <si>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</si>
  <si>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</si>
  <si>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</si>
  <si>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</si>
  <si>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</si>
  <si>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</si>
  <si>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</si>
  <si>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</si>
  <si>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</si>
  <si>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</si>
  <si>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</si>
  <si>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</si>
  <si>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</si>
  <si>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</si>
  <si>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</si>
  <si>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</si>
  <si>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</si>
  <si>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</si>
  <si>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</si>
  <si>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</si>
  <si>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</si>
  <si>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</si>
  <si>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</si>
  <si>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</si>
  <si>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</si>
  <si>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</si>
  <si>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</si>
  <si>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</si>
  <si>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</si>
  <si>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</si>
  <si>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</si>
  <si>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</si>
  <si>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</si>
  <si>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</si>
  <si>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</si>
  <si>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</si>
  <si>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</si>
  <si>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</si>
  <si>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</si>
  <si>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</si>
  <si>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</si>
  <si>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</si>
  <si>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</si>
  <si>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</si>
  <si>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</si>
  <si>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</si>
  <si>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</si>
  <si>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</si>
  <si>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</si>
  <si>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</si>
  <si>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</si>
  <si>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</si>
  <si>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</si>
  <si>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</si>
  <si>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</si>
  <si>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</si>
  <si>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</si>
  <si>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</si>
  <si>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</si>
  <si>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</si>
  <si>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</si>
  <si>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</si>
  <si>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</si>
  <si>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</si>
  <si>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</si>
  <si>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</si>
  <si>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</si>
  <si>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</si>
  <si>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</si>
  <si>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</si>
  <si>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</si>
  <si>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</si>
  <si>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</si>
  <si>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</si>
  <si>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</si>
  <si>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</si>
  <si>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</si>
  <si>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</si>
  <si>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</si>
  <si>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</si>
  <si>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</si>
  <si>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</si>
  <si>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</si>
  <si>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</si>
  <si>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</si>
  <si>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</si>
  <si>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</si>
  <si>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</si>
  <si>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</si>
  <si>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</si>
  <si>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</si>
  <si>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</si>
  <si>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</si>
  <si>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</si>
  <si>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</si>
  <si>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</si>
  <si>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</si>
  <si>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</si>
  <si>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</si>
  <si>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</si>
  <si>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</si>
  <si>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</si>
  <si>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</si>
  <si>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</si>
  <si>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</si>
  <si>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</si>
  <si>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</si>
  <si>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</si>
  <si>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</si>
  <si>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</si>
  <si>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</si>
  <si>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</si>
  <si>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</si>
  <si>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</si>
  <si>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</si>
  <si>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</si>
  <si>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</si>
  <si>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</si>
  <si>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</si>
  <si>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</si>
  <si>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</si>
  <si>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</si>
  <si>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</si>
  <si>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</si>
  <si>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</si>
  <si>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</si>
  <si>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</si>
  <si>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</si>
  <si>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</si>
  <si>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</si>
  <si>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</si>
  <si>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</si>
  <si>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</si>
  <si>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</si>
  <si>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</si>
  <si>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</si>
  <si>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</si>
  <si>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</si>
  <si>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</si>
  <si>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</si>
  <si>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</si>
  <si>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</si>
  <si>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</si>
  <si>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</si>
  <si>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</si>
  <si>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</si>
  <si>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</si>
  <si>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</si>
  <si>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</si>
  <si>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</si>
  <si>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</si>
  <si>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</si>
  <si>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</si>
  <si>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</si>
  <si>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</si>
  <si>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</si>
  <si>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</si>
  <si>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</si>
  <si>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</si>
  <si>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</si>
  <si>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</si>
  <si>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</si>
  <si>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</si>
  <si>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</si>
  <si>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</si>
  <si>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</si>
  <si>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</si>
  <si>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</si>
  <si>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</si>
  <si>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</si>
  <si>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</si>
  <si>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</si>
  <si>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</si>
  <si>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</si>
  <si>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</si>
  <si>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</si>
  <si>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</si>
  <si>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</si>
  <si>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</si>
  <si>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</si>
  <si>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</si>
  <si>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</si>
  <si>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</si>
  <si>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</si>
  <si>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</si>
  <si>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</si>
  <si>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</si>
  <si>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</si>
  <si>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</si>
  <si>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</si>
  <si>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</si>
  <si>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</si>
  <si>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</si>
  <si>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</si>
  <si>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</si>
  <si>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</si>
  <si>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</si>
  <si>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</si>
  <si>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</si>
  <si>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</si>
  <si>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</si>
  <si>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</si>
  <si>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</si>
  <si>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</si>
  <si>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</si>
  <si>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</si>
  <si>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</si>
  <si>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</si>
  <si>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</si>
  <si>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</si>
  <si>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</si>
  <si>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</si>
  <si>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</si>
  <si>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</si>
  <si>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</si>
  <si>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</si>
  <si>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</si>
  <si>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</si>
  <si>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</si>
  <si>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</si>
  <si>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</si>
  <si>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</si>
  <si>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</si>
  <si>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</si>
  <si>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</si>
  <si>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</si>
  <si>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</si>
  <si>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</si>
  <si>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</si>
  <si>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</si>
  <si>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</si>
  <si>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</si>
  <si>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</si>
  <si>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</si>
  <si>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</si>
  <si>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</si>
  <si>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</si>
  <si>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</si>
  <si>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</si>
  <si>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</si>
  <si>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</si>
  <si>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</si>
  <si>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</si>
  <si>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</si>
  <si>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</si>
  <si>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</si>
  <si>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</si>
  <si>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</si>
  <si>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</si>
  <si>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</si>
  <si>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</si>
  <si>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</si>
  <si>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</si>
  <si>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</si>
  <si>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</si>
  <si>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</si>
  <si>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</si>
  <si>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</si>
  <si>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</si>
  <si>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</si>
  <si>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</si>
  <si>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</si>
  <si>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</si>
  <si>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</si>
  <si>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</si>
  <si>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</si>
  <si>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</si>
  <si>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</si>
  <si>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</si>
  <si>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</si>
  <si>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</si>
  <si>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</si>
  <si>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</si>
  <si>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</si>
  <si>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</si>
  <si>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</si>
  <si>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</si>
  <si>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</si>
  <si>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</si>
  <si>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</si>
  <si>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</si>
  <si>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</si>
  <si>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</si>
  <si>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</si>
  <si>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</si>
  <si>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</si>
  <si>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</si>
  <si>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</si>
  <si>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</si>
  <si>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</si>
  <si>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</si>
  <si>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</si>
  <si>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</si>
  <si>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</si>
  <si>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</si>
  <si>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</si>
  <si>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</si>
  <si>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</si>
  <si>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</si>
  <si>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</si>
  <si>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</si>
  <si>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</si>
  <si>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</si>
  <si>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</si>
  <si>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</si>
  <si>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</si>
  <si>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</si>
  <si>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</si>
  <si>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</si>
  <si>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</si>
  <si>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</si>
  <si>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</si>
  <si>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</si>
  <si>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</si>
  <si>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</si>
  <si>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</si>
  <si>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</si>
  <si>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</si>
  <si>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</si>
  <si>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</si>
  <si>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</si>
  <si>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</si>
  <si>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</si>
  <si>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</si>
  <si>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</si>
  <si>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</si>
  <si>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</si>
  <si>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</si>
  <si>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</si>
  <si>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</si>
  <si>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</si>
  <si>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</si>
  <si>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</si>
  <si>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</si>
  <si>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</si>
  <si>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</si>
  <si>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</si>
  <si>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</si>
  <si>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</si>
  <si>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</si>
  <si>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</si>
  <si>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</si>
  <si>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</si>
  <si>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</si>
  <si>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</si>
  <si>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</si>
  <si>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</si>
  <si>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</si>
  <si>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</si>
  <si>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</si>
  <si>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</si>
  <si>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</si>
  <si>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</si>
  <si>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</si>
  <si>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</si>
  <si>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</si>
  <si>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</si>
  <si>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</si>
  <si>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</si>
  <si>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</si>
  <si>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</si>
  <si>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</si>
  <si>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</si>
  <si>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</si>
  <si>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</si>
  <si>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</si>
  <si>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</si>
  <si>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</si>
  <si>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</si>
  <si>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</si>
  <si>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</si>
  <si>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</si>
  <si>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</si>
  <si>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</si>
  <si>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</si>
  <si>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</si>
  <si>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</si>
  <si>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</si>
  <si>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</si>
  <si>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</si>
  <si>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</si>
  <si>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</si>
  <si>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</si>
  <si>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</si>
  <si>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</si>
  <si>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</si>
  <si>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</si>
  <si>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</si>
  <si>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</si>
  <si>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</si>
  <si>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</si>
  <si>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</si>
  <si>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</si>
  <si>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</si>
  <si>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</si>
  <si>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</si>
  <si>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</si>
  <si>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</si>
  <si>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</si>
  <si>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</si>
  <si>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</si>
  <si>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</si>
  <si>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</si>
  <si>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</si>
  <si>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</si>
  <si>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</si>
  <si>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</si>
  <si>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</si>
  <si>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</si>
  <si>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</si>
  <si>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</si>
  <si>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</si>
  <si>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</si>
  <si>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</si>
  <si>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</si>
  <si>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</si>
  <si>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</si>
  <si>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</si>
  <si>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</si>
  <si>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</si>
  <si>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</si>
  <si>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</si>
  <si>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</si>
  <si>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</si>
  <si>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</si>
  <si>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</si>
  <si>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</si>
  <si>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</si>
  <si>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</si>
  <si>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</si>
  <si>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</si>
  <si>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</si>
  <si>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</si>
  <si>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</si>
  <si>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</si>
  <si>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</si>
  <si>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</si>
  <si>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MO4 Oct</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</si>
</sst>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ont>
    <font>
      <sz val="10"/>
      <color indexed="10"/>
      <name val="ARIAL"/>
    </font>
    <font>
      <sz val="10"/>
      <color indexed="8"/>
      <name val="ARIAL"/>
    </font>
    <font>
      <sz val="10"/>
      <color indexed="17"/>
      <name val="ARIAL"/>
    </font>
    <font>
      <b/>
      <sz val="10"/>
      <color indexed="8"/>
      <name val="ARIAL"/>
    </font>
    <font>
      <sz val="8"/>
      <color rgb="FF000000"/>
      <name val="ARIAL"/>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zoomScale="75" workbookViewId="0">
      <selection activeCell="J3198" sqref="J3198"/>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MO4 Oct</v>
      </c>
      <c r="J9" s="20" t="str">
        <f>CONCATENATE("Actual Month ",B10)</f>
        <v>Actual Month MO4 Oct</v>
      </c>
      <c r="K9" s="1" t="s">
        <v>4649</v>
      </c>
    </row>
    <row r="10" spans="1:21" ht="12.95" customHeight="1" x14ac:dyDescent="0.2">
      <c r="A10" s="16">
        <v>2016</v>
      </c>
      <c r="B10" s="16" t="s">
        <v>5661</v>
      </c>
      <c r="C10" s="16" t="s">
        <v>4107</v>
      </c>
      <c r="D10" s="5" t="s">
        <v>4650</v>
      </c>
      <c r="E10" s="5" t="s">
        <v>4651</v>
      </c>
      <c r="F10" s="18" t="s">
        <v>5660</v>
      </c>
      <c r="G10" s="7" t="s">
        <v>4652</v>
      </c>
      <c r="H10" s="8" t="s">
        <v>4653</v>
      </c>
      <c r="I10" s="21"/>
      <c r="J10" s="21"/>
      <c r="K10" s="12" t="s">
        <v>4654</v>
      </c>
      <c r="R10" s="17">
        <v>2004</v>
      </c>
      <c r="S10" s="27" t="s">
        <v>5647</v>
      </c>
      <c r="T10" s="12" t="s">
        <v>4290</v>
      </c>
      <c r="U10" t="str">
        <f>CONCATENATE(C10,"_OSA_",A10,"_",LEFT(B10,3))</f>
        <v>FS163_OSA_2016_MO4</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137084</v>
      </c>
      <c r="K35" s="12" t="s">
        <v>1549</v>
      </c>
      <c r="S35" s="27" t="s">
        <v>4049</v>
      </c>
      <c r="T35" s="12" t="s">
        <v>4315</v>
      </c>
    </row>
    <row r="36" spans="5:20" ht="12.95" customHeight="1" x14ac:dyDescent="0.2">
      <c r="E36" s="5" t="s">
        <v>4651</v>
      </c>
      <c r="G36" s="5" t="s">
        <v>1550</v>
      </c>
      <c r="H36" s="9" t="s">
        <v>1551</v>
      </c>
      <c r="I36" s="22">
        <v>0</v>
      </c>
      <c r="J36" s="22">
        <v>35983</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269655</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0</v>
      </c>
      <c r="K48" s="12" t="s">
        <v>1588</v>
      </c>
      <c r="S48" s="27" t="s">
        <v>4062</v>
      </c>
      <c r="T48" s="12" t="s">
        <v>4328</v>
      </c>
    </row>
    <row r="49" spans="5:20" ht="12.95" customHeight="1" x14ac:dyDescent="0.2">
      <c r="E49" s="5" t="s">
        <v>4651</v>
      </c>
      <c r="G49" s="5" t="s">
        <v>1589</v>
      </c>
      <c r="H49" s="9" t="s">
        <v>1590</v>
      </c>
      <c r="I49" s="22"/>
      <c r="J49" s="22">
        <v>113511</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556233</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556233</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-556233</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-556233</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-556233</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-556233</v>
      </c>
      <c r="K76" s="13" t="s">
        <v>1672</v>
      </c>
      <c r="S76" s="27" t="s">
        <v>4090</v>
      </c>
      <c r="T76" s="12" t="s">
        <v>4356</v>
      </c>
    </row>
    <row r="77" spans="4:20" ht="12.95" customHeight="1" x14ac:dyDescent="0.2">
      <c r="D77" s="5" t="s">
        <v>1673</v>
      </c>
      <c r="E77" s="5" t="s">
        <v>1674</v>
      </c>
      <c r="F77" s="18"/>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53741</v>
      </c>
      <c r="K102" s="12" t="s">
        <v>1700</v>
      </c>
      <c r="S102" s="27" t="s">
        <v>4111</v>
      </c>
      <c r="T102" s="12" t="s">
        <v>4315</v>
      </c>
    </row>
    <row r="103" spans="5:20" ht="12.95" customHeight="1" x14ac:dyDescent="0.2">
      <c r="E103" s="5" t="s">
        <v>1674</v>
      </c>
      <c r="G103" s="5" t="s">
        <v>1550</v>
      </c>
      <c r="H103" s="9" t="s">
        <v>1551</v>
      </c>
      <c r="I103" s="22">
        <v>0</v>
      </c>
      <c r="J103" s="22">
        <v>37167</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24910</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115818</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115818</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-115818</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-115818</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-115818</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-115818</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1084698</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8087</v>
      </c>
      <c r="K149" s="12" t="s">
        <v>1749</v>
      </c>
      <c r="S149" s="27" t="s">
        <v>4155</v>
      </c>
      <c r="T149" s="12" t="s">
        <v>4362</v>
      </c>
    </row>
    <row r="150" spans="5:20" ht="12.95" customHeight="1" x14ac:dyDescent="0.2">
      <c r="E150" s="5" t="s">
        <v>1743</v>
      </c>
      <c r="G150" s="5" t="s">
        <v>4670</v>
      </c>
      <c r="H150" s="9" t="s">
        <v>4671</v>
      </c>
      <c r="I150" s="22">
        <v>0</v>
      </c>
      <c r="J150" s="22">
        <v>72138</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0</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8977</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1173900</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1173900</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1173900</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421487</v>
      </c>
      <c r="K169" s="12" t="s">
        <v>1769</v>
      </c>
      <c r="S169" s="27" t="s">
        <v>4175</v>
      </c>
      <c r="T169" s="12" t="s">
        <v>4382</v>
      </c>
    </row>
    <row r="170" spans="5:20" ht="12.95" customHeight="1" x14ac:dyDescent="0.2">
      <c r="E170" s="5" t="s">
        <v>1743</v>
      </c>
      <c r="G170" s="5" t="s">
        <v>1550</v>
      </c>
      <c r="H170" s="9" t="s">
        <v>1551</v>
      </c>
      <c r="I170" s="22">
        <v>0</v>
      </c>
      <c r="J170" s="22">
        <v>180068</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473638</v>
      </c>
      <c r="K182" s="12" t="s">
        <v>1782</v>
      </c>
      <c r="S182" s="27" t="s">
        <v>4188</v>
      </c>
      <c r="T182" s="12" t="s">
        <v>4395</v>
      </c>
    </row>
    <row r="183" spans="5:20" ht="12.95" customHeight="1" x14ac:dyDescent="0.2">
      <c r="E183" s="5" t="s">
        <v>1743</v>
      </c>
      <c r="G183" s="5" t="s">
        <v>1589</v>
      </c>
      <c r="H183" s="9" t="s">
        <v>1590</v>
      </c>
      <c r="I183" s="22">
        <v>0</v>
      </c>
      <c r="J183" s="22">
        <v>970947</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2046140</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2046140</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-872240</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-872240</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-872240</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-872240</v>
      </c>
      <c r="K210" s="13" t="s">
        <v>1810</v>
      </c>
      <c r="S210" s="27" t="s">
        <v>4215</v>
      </c>
      <c r="T210" s="12" t="s">
        <v>4423</v>
      </c>
    </row>
    <row r="211" spans="4:20" ht="12.95" customHeight="1" x14ac:dyDescent="0.2">
      <c r="D211" s="5" t="s">
        <v>1811</v>
      </c>
      <c r="E211" s="5" t="s">
        <v>1812</v>
      </c>
      <c r="F211" s="18"/>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76835</v>
      </c>
      <c r="K236" s="12" t="s">
        <v>1838</v>
      </c>
      <c r="S236" s="27" t="s">
        <v>4241</v>
      </c>
      <c r="T236" s="12" t="s">
        <v>4449</v>
      </c>
    </row>
    <row r="237" spans="5:20" ht="12.95" customHeight="1" x14ac:dyDescent="0.2">
      <c r="E237" s="5" t="s">
        <v>1812</v>
      </c>
      <c r="G237" s="5" t="s">
        <v>1550</v>
      </c>
      <c r="H237" s="9" t="s">
        <v>1551</v>
      </c>
      <c r="I237" s="22">
        <v>0</v>
      </c>
      <c r="J237" s="22">
        <v>35970</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7463</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120268</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120268</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-120268</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-120268</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-120268</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-120268</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41141</v>
      </c>
      <c r="K303" s="12" t="s">
        <v>1907</v>
      </c>
      <c r="T303" s="12" t="s">
        <v>4449</v>
      </c>
    </row>
    <row r="304" spans="5:20" ht="12.95" customHeight="1" x14ac:dyDescent="0.2">
      <c r="E304" s="5" t="s">
        <v>1881</v>
      </c>
      <c r="G304" s="5" t="s">
        <v>1550</v>
      </c>
      <c r="H304" s="9" t="s">
        <v>1551</v>
      </c>
      <c r="I304" s="22">
        <v>0</v>
      </c>
      <c r="J304" s="22">
        <v>14231</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0</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55372</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55372</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-55372</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-55372</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-55372</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-55372</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2159</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2159</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2159</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2159</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41474</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33364</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74838</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74838</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-72679</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-72679</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-72679</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-72679</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315374</v>
      </c>
      <c r="K437" s="12" t="s">
        <v>2045</v>
      </c>
      <c r="T437" s="12" t="s">
        <v>4449</v>
      </c>
    </row>
    <row r="438" spans="5:20" ht="12.95" customHeight="1" x14ac:dyDescent="0.2">
      <c r="E438" s="5" t="s">
        <v>2019</v>
      </c>
      <c r="G438" s="5" t="s">
        <v>1550</v>
      </c>
      <c r="H438" s="9" t="s">
        <v>1551</v>
      </c>
      <c r="I438" s="22">
        <v>0</v>
      </c>
      <c r="J438" s="22">
        <v>155756</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292883</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764013</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764013</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-764013</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-764013</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-764013</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-764013</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177742</v>
      </c>
      <c r="K571" s="12" t="s">
        <v>2183</v>
      </c>
      <c r="T571" s="12" t="s">
        <v>4516</v>
      </c>
    </row>
    <row r="572" spans="5:20" ht="12.95" customHeight="1" x14ac:dyDescent="0.2">
      <c r="E572" s="5" t="s">
        <v>2157</v>
      </c>
      <c r="G572" s="5" t="s">
        <v>1550</v>
      </c>
      <c r="H572" s="9" t="s">
        <v>1551</v>
      </c>
      <c r="I572" s="22">
        <v>0</v>
      </c>
      <c r="J572" s="22">
        <v>142148</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5334</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325224</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325224</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-325224</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-325224</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-325224</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-325224</v>
      </c>
      <c r="K612" s="13" t="s">
        <v>5487</v>
      </c>
      <c r="T612" s="12" t="s">
        <v>4557</v>
      </c>
    </row>
    <row r="613" spans="4:20" ht="12.95" customHeight="1" x14ac:dyDescent="0.2">
      <c r="D613" s="5" t="s">
        <v>5488</v>
      </c>
      <c r="E613" s="5" t="s">
        <v>5489</v>
      </c>
      <c r="F613" s="18"/>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v>0</v>
      </c>
      <c r="K638" s="12" t="s">
        <v>5515</v>
      </c>
      <c r="T638" s="12" t="s">
        <v>4516</v>
      </c>
    </row>
    <row r="639" spans="5:20" ht="12.95" customHeight="1" x14ac:dyDescent="0.2">
      <c r="E639" s="5" t="s">
        <v>5489</v>
      </c>
      <c r="G639" s="5" t="s">
        <v>1550</v>
      </c>
      <c r="H639" s="9" t="s">
        <v>1551</v>
      </c>
      <c r="I639" s="22">
        <v>0</v>
      </c>
      <c r="J639" s="22">
        <v>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0</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0</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0</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0</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31802</v>
      </c>
      <c r="K1040" s="12" t="s">
        <v>1043</v>
      </c>
      <c r="T1040" s="12" t="s">
        <v>1378</v>
      </c>
    </row>
    <row r="1041" spans="5:20" ht="12.95" customHeight="1" x14ac:dyDescent="0.2">
      <c r="E1041" s="5" t="s">
        <v>1017</v>
      </c>
      <c r="G1041" s="5" t="s">
        <v>1550</v>
      </c>
      <c r="H1041" s="9" t="s">
        <v>1551</v>
      </c>
      <c r="I1041" s="22">
        <v>0</v>
      </c>
      <c r="J1041" s="22">
        <v>14369</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46171</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46171</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-46171</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-46171</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-46171</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-46171</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2126</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2126</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2126</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2126</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2126</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2126</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2126</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2126</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4981</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4981</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4981</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4981</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4981</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4981</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4981</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4981</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307495</v>
      </c>
      <c r="K1442" s="12" t="s">
        <v>3080</v>
      </c>
      <c r="T1442" s="12" t="s">
        <v>1378</v>
      </c>
    </row>
    <row r="1443" spans="5:20" ht="12.95" customHeight="1" x14ac:dyDescent="0.2">
      <c r="E1443" s="5" t="s">
        <v>3054</v>
      </c>
      <c r="G1443" s="5" t="s">
        <v>1550</v>
      </c>
      <c r="H1443" s="9" t="s">
        <v>1551</v>
      </c>
      <c r="I1443" s="22">
        <v>0</v>
      </c>
      <c r="J1443" s="22">
        <v>154028</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17337</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478860</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478860</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-478860</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-478860</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-478860</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-478860</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0</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0</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0</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0</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0</v>
      </c>
      <c r="K1576" s="12" t="s">
        <v>73</v>
      </c>
      <c r="T1576" s="12" t="s">
        <v>1378</v>
      </c>
    </row>
    <row r="1577" spans="5:20" ht="12.95" customHeight="1" x14ac:dyDescent="0.2">
      <c r="E1577" s="5" t="s">
        <v>47</v>
      </c>
      <c r="G1577" s="5" t="s">
        <v>1550</v>
      </c>
      <c r="H1577" s="9" t="s">
        <v>1551</v>
      </c>
      <c r="I1577" s="22">
        <v>0</v>
      </c>
      <c r="J1577" s="22">
        <v>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0</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0</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67334</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0</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526</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67860</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67860</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67860</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50201</v>
      </c>
      <c r="K1643" s="12" t="s">
        <v>142</v>
      </c>
      <c r="T1643" s="12" t="s">
        <v>1445</v>
      </c>
    </row>
    <row r="1644" spans="5:20" ht="12.95" customHeight="1" x14ac:dyDescent="0.2">
      <c r="E1644" s="5" t="s">
        <v>116</v>
      </c>
      <c r="G1644" s="5" t="s">
        <v>1550</v>
      </c>
      <c r="H1644" s="9" t="s">
        <v>1551</v>
      </c>
      <c r="I1644" s="22">
        <v>0</v>
      </c>
      <c r="J1644" s="22">
        <v>13471</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63672</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63672</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4188</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4188</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4188</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4188</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46900</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0</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46900</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46900</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46900</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52052</v>
      </c>
      <c r="K1710" s="12" t="s">
        <v>211</v>
      </c>
      <c r="T1710" s="12" t="s">
        <v>1512</v>
      </c>
    </row>
    <row r="1711" spans="5:20" ht="12.95" customHeight="1" x14ac:dyDescent="0.2">
      <c r="E1711" s="5" t="s">
        <v>185</v>
      </c>
      <c r="G1711" s="5" t="s">
        <v>1550</v>
      </c>
      <c r="H1711" s="9" t="s">
        <v>1551</v>
      </c>
      <c r="I1711" s="22">
        <v>0</v>
      </c>
      <c r="J1711" s="22">
        <v>66740</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27603</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146395</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146395</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-99495</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-99495</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-99495</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-99495</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0</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0</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0</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0</v>
      </c>
      <c r="K2019" s="13" t="s">
        <v>528</v>
      </c>
      <c r="T2019" s="12" t="s">
        <v>3165</v>
      </c>
    </row>
    <row r="2020" spans="4:20" ht="12.95" customHeight="1" x14ac:dyDescent="0.2">
      <c r="D2020" s="5" t="s">
        <v>529</v>
      </c>
      <c r="E2020" s="5" t="s">
        <v>530</v>
      </c>
      <c r="F2020" s="18"/>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0</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0</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0</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0</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0</v>
      </c>
      <c r="K2045" s="12" t="s">
        <v>556</v>
      </c>
      <c r="T2045" s="12" t="s">
        <v>1512</v>
      </c>
    </row>
    <row r="2046" spans="5:20" ht="12.95" customHeight="1" x14ac:dyDescent="0.2">
      <c r="E2046" s="5" t="s">
        <v>530</v>
      </c>
      <c r="G2046" s="5" t="s">
        <v>1550</v>
      </c>
      <c r="H2046" s="9" t="s">
        <v>1551</v>
      </c>
      <c r="I2046" s="22">
        <v>0</v>
      </c>
      <c r="J2046" s="22">
        <v>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0</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0</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0</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0</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0</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0</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20110</v>
      </c>
      <c r="K2112" s="12" t="s">
        <v>3811</v>
      </c>
      <c r="T2112" s="12" t="s">
        <v>3191</v>
      </c>
    </row>
    <row r="2113" spans="5:20" ht="12.95" customHeight="1" x14ac:dyDescent="0.2">
      <c r="E2113" s="5" t="s">
        <v>599</v>
      </c>
      <c r="G2113" s="5" t="s">
        <v>1550</v>
      </c>
      <c r="H2113" s="9" t="s">
        <v>1551</v>
      </c>
      <c r="I2113" s="22">
        <v>0</v>
      </c>
      <c r="J2113" s="22">
        <v>5799</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17900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43809</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43809</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-43809</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-43809</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-43809</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-43809</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809934</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271</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810205</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810205</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810205</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300545</v>
      </c>
      <c r="K2447" s="12" t="s">
        <v>2429</v>
      </c>
      <c r="T2447" s="12" t="s">
        <v>3325</v>
      </c>
    </row>
    <row r="2448" spans="5:20" ht="12.95" customHeight="1" x14ac:dyDescent="0.2">
      <c r="E2448" s="5" t="s">
        <v>2403</v>
      </c>
      <c r="G2448" s="5" t="s">
        <v>1550</v>
      </c>
      <c r="H2448" s="9" t="s">
        <v>1551</v>
      </c>
      <c r="I2448" s="22">
        <v>0</v>
      </c>
      <c r="J2448" s="22">
        <v>207607</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34475</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733</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543360</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543360</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266845</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266845</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266845</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266845</v>
      </c>
      <c r="K2488" s="13" t="s">
        <v>2470</v>
      </c>
      <c r="T2488" s="12" t="s">
        <v>3366</v>
      </c>
    </row>
    <row r="2489" spans="4:20" ht="12.95" customHeight="1" x14ac:dyDescent="0.2">
      <c r="D2489" s="5" t="s">
        <v>2471</v>
      </c>
      <c r="E2489" s="5" t="s">
        <v>2472</v>
      </c>
      <c r="F2489" s="18"/>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0</v>
      </c>
      <c r="K2514" s="12" t="s">
        <v>2498</v>
      </c>
      <c r="T2514" s="12" t="s">
        <v>3325</v>
      </c>
    </row>
    <row r="2515" spans="5:20" ht="12.95" customHeight="1" x14ac:dyDescent="0.2">
      <c r="E2515" s="5" t="s">
        <v>2472</v>
      </c>
      <c r="G2515" s="5" t="s">
        <v>1550</v>
      </c>
      <c r="H2515" s="9" t="s">
        <v>1551</v>
      </c>
      <c r="I2515" s="22">
        <v>0</v>
      </c>
      <c r="J2515" s="22">
        <v>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0</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0</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0</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0</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0</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0</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0</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0</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0</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0</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0</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0</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0</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517731</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517731</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517731</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517731</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235384</v>
      </c>
      <c r="K2715" s="12" t="s">
        <v>2705</v>
      </c>
      <c r="T2715" s="12" t="s">
        <v>3392</v>
      </c>
    </row>
    <row r="2716" spans="5:20" ht="12.95" customHeight="1" x14ac:dyDescent="0.2">
      <c r="E2716" s="5" t="s">
        <v>2679</v>
      </c>
      <c r="G2716" s="5" t="s">
        <v>1550</v>
      </c>
      <c r="H2716" s="9" t="s">
        <v>1551</v>
      </c>
      <c r="I2716" s="22">
        <v>0</v>
      </c>
      <c r="J2716" s="22">
        <v>91638</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0</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327022</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327022</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190709</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190709</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190709</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190709</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0</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0</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0</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0</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154757</v>
      </c>
      <c r="K2782" s="12" t="s">
        <v>2774</v>
      </c>
      <c r="T2782" s="12" t="s">
        <v>3459</v>
      </c>
    </row>
    <row r="2783" spans="5:20" ht="12.95" customHeight="1" x14ac:dyDescent="0.2">
      <c r="E2783" s="5" t="s">
        <v>2748</v>
      </c>
      <c r="G2783" s="5" t="s">
        <v>1550</v>
      </c>
      <c r="H2783" s="9" t="s">
        <v>1551</v>
      </c>
      <c r="I2783" s="22">
        <v>0</v>
      </c>
      <c r="J2783" s="22">
        <v>75010</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23298</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16603</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269668</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269668</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-269668</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-269668</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-269668</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-269668</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1516990</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0</v>
      </c>
      <c r="K3170" s="12" t="s">
        <v>4903</v>
      </c>
      <c r="T3170" s="12" t="s">
        <v>3512</v>
      </c>
    </row>
    <row r="3171" spans="5:20" ht="12.95" customHeight="1" x14ac:dyDescent="0.2">
      <c r="E3171" s="5" t="s">
        <v>4891</v>
      </c>
      <c r="G3171" s="5" t="s">
        <v>4688</v>
      </c>
      <c r="H3171" s="9" t="s">
        <v>4689</v>
      </c>
      <c r="I3171" s="22">
        <v>0</v>
      </c>
      <c r="J3171" s="22">
        <v>9098100</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10615090</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10615090</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10615090</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537772</v>
      </c>
      <c r="K3184" s="12" t="s">
        <v>4917</v>
      </c>
      <c r="T3184" s="12" t="s">
        <v>3526</v>
      </c>
    </row>
    <row r="3185" spans="5:20" ht="12.95" customHeight="1" x14ac:dyDescent="0.2">
      <c r="E3185" s="5" t="s">
        <v>4891</v>
      </c>
      <c r="G3185" s="5" t="s">
        <v>1550</v>
      </c>
      <c r="H3185" s="9" t="s">
        <v>1551</v>
      </c>
      <c r="I3185" s="22">
        <v>0</v>
      </c>
      <c r="J3185" s="22">
        <v>426004</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275544</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1239320</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1239320</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9375770</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9375770</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9375770</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9375770</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v>0</v>
      </c>
      <c r="K3251" s="12" t="s">
        <v>4986</v>
      </c>
      <c r="T3251" s="12" t="s">
        <v>3526</v>
      </c>
    </row>
    <row r="3252" spans="5:20" ht="12.95" customHeight="1" x14ac:dyDescent="0.2">
      <c r="E3252" s="5" t="s">
        <v>4960</v>
      </c>
      <c r="G3252" s="5" t="s">
        <v>1550</v>
      </c>
      <c r="H3252" s="9" t="s">
        <v>1551</v>
      </c>
      <c r="I3252" s="22">
        <v>0</v>
      </c>
      <c r="J3252" s="22">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0</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0</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0</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0</v>
      </c>
      <c r="K3318" s="12" t="s">
        <v>5055</v>
      </c>
      <c r="T3318" s="12" t="s">
        <v>3526</v>
      </c>
    </row>
    <row r="3319" spans="5:20" ht="12.95" customHeight="1" x14ac:dyDescent="0.2">
      <c r="E3319" s="5" t="s">
        <v>5029</v>
      </c>
      <c r="G3319" s="5" t="s">
        <v>1550</v>
      </c>
      <c r="H3319" s="9" t="s">
        <v>1551</v>
      </c>
      <c r="I3319" s="22">
        <v>0</v>
      </c>
      <c r="J3319" s="22">
        <v>0</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0</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0</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0</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0</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0</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0</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21426</v>
      </c>
      <c r="K3385" s="12" t="s">
        <v>5124</v>
      </c>
      <c r="T3385" s="12" t="s">
        <v>3593</v>
      </c>
    </row>
    <row r="3386" spans="5:20" ht="12.95" customHeight="1" x14ac:dyDescent="0.2">
      <c r="E3386" s="5" t="s">
        <v>5098</v>
      </c>
      <c r="G3386" s="5" t="s">
        <v>1550</v>
      </c>
      <c r="H3386" s="9" t="s">
        <v>1551</v>
      </c>
      <c r="I3386" s="22">
        <v>0</v>
      </c>
      <c r="J3386" s="22">
        <v>11097</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38990</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0</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71513</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71513</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-71513</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-71513</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-71513</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-71513</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1084698</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2844655</v>
      </c>
      <c r="K3899" s="15" t="s">
        <v>3962</v>
      </c>
      <c r="T3899" s="12" t="s">
        <v>3705</v>
      </c>
    </row>
    <row r="3900" spans="4:20" ht="12.95" customHeight="1" x14ac:dyDescent="0.2">
      <c r="E3900" s="1" t="s">
        <v>3958</v>
      </c>
      <c r="G3900" s="1" t="s">
        <v>4664</v>
      </c>
      <c r="H3900" s="11" t="s">
        <v>4665</v>
      </c>
      <c r="I3900" s="14">
        <f>SUMIF($G$10:$G3899,$G3900,I$10:I3900)</f>
        <v>0</v>
      </c>
      <c r="J3900" s="14">
        <f>SUMIF($G$10:$G3899,$G3900,J$10:J3900)</f>
        <v>71619</v>
      </c>
      <c r="K3900" s="15" t="s">
        <v>3963</v>
      </c>
      <c r="T3900" s="12" t="s">
        <v>3706</v>
      </c>
    </row>
    <row r="3901" spans="4:20" ht="12.95" customHeight="1" x14ac:dyDescent="0.2">
      <c r="E3901" s="1" t="s">
        <v>3958</v>
      </c>
      <c r="G3901" s="1" t="s">
        <v>4667</v>
      </c>
      <c r="H3901" s="11" t="s">
        <v>4668</v>
      </c>
      <c r="I3901" s="14">
        <f>SUMIF($G$10:$G3900,$G3901,I$10:I3901)</f>
        <v>0</v>
      </c>
      <c r="J3901" s="14">
        <f>SUMIF($G$10:$G3900,$G3901,J$10:J3901)</f>
        <v>8087</v>
      </c>
      <c r="K3901" s="15" t="s">
        <v>3964</v>
      </c>
      <c r="T3901" s="12" t="s">
        <v>3707</v>
      </c>
    </row>
    <row r="3902" spans="4:20" ht="12.95" customHeight="1" x14ac:dyDescent="0.2">
      <c r="E3902" s="1" t="s">
        <v>3958</v>
      </c>
      <c r="G3902" s="1" t="s">
        <v>4670</v>
      </c>
      <c r="H3902" s="11" t="s">
        <v>4671</v>
      </c>
      <c r="I3902" s="14">
        <f>SUMIF($G$10:$G3901,$G3902,I$10:I3902)</f>
        <v>0</v>
      </c>
      <c r="J3902" s="14">
        <f>SUMIF($G$10:$G3901,$G3902,J$10:J3902)</f>
        <v>72138</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46900</v>
      </c>
      <c r="K3904" s="15" t="s">
        <v>3967</v>
      </c>
      <c r="T3904" s="12" t="s">
        <v>3710</v>
      </c>
    </row>
    <row r="3905" spans="5:20" ht="12.95" customHeight="1" x14ac:dyDescent="0.2">
      <c r="E3905" s="1" t="s">
        <v>3958</v>
      </c>
      <c r="G3905" s="1" t="s">
        <v>4679</v>
      </c>
      <c r="H3905" s="11" t="s">
        <v>4680</v>
      </c>
      <c r="I3905" s="14">
        <f>SUMIF($G$10:$G3904,$G3905,I$10:I3905)</f>
        <v>0</v>
      </c>
      <c r="J3905" s="14">
        <f>SUMIF($G$10:$G3904,$G3905,J$10:J3905)</f>
        <v>0</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9098100</v>
      </c>
      <c r="K3908" s="15" t="s">
        <v>3971</v>
      </c>
      <c r="T3908" s="12" t="s">
        <v>3714</v>
      </c>
    </row>
    <row r="3909" spans="5:20" ht="12.95" customHeight="1" x14ac:dyDescent="0.2">
      <c r="E3909" s="1" t="s">
        <v>3958</v>
      </c>
      <c r="G3909" s="1" t="s">
        <v>4691</v>
      </c>
      <c r="H3909" s="11" t="s">
        <v>4692</v>
      </c>
      <c r="I3909" s="14">
        <f>SUMIF($G$10:$G3908,$G3909,I$10:I3909)</f>
        <v>0</v>
      </c>
      <c r="J3909" s="14">
        <f>SUMIF($G$10:$G3908,$G3909,J$10:J3909)</f>
        <v>14755</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13240952</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13240952</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13240952</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2934948</v>
      </c>
      <c r="K3921" s="15" t="s">
        <v>3984</v>
      </c>
      <c r="T3921" s="12" t="s">
        <v>3727</v>
      </c>
    </row>
    <row r="3922" spans="5:20" ht="12.95" customHeight="1" x14ac:dyDescent="0.2">
      <c r="E3922" s="1" t="s">
        <v>3958</v>
      </c>
      <c r="G3922" s="1" t="s">
        <v>1550</v>
      </c>
      <c r="H3922" s="11" t="s">
        <v>1551</v>
      </c>
      <c r="I3922" s="14">
        <f>SUMIF($G$10:$G3921,$G3922,I$10:I3922)</f>
        <v>0</v>
      </c>
      <c r="J3922" s="14">
        <f>SUMIF($G$10:$G3921,$G3922,J$10:J3922)</f>
        <v>1667086</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269655</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57773</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38990</v>
      </c>
      <c r="K3931" s="15" t="s">
        <v>3994</v>
      </c>
      <c r="T3931" s="12" t="s">
        <v>3737</v>
      </c>
    </row>
    <row r="3932" spans="5:20" ht="12.95" customHeight="1" x14ac:dyDescent="0.2">
      <c r="E3932" s="1" t="s">
        <v>3958</v>
      </c>
      <c r="G3932" s="1" t="s">
        <v>1580</v>
      </c>
      <c r="H3932" s="11" t="s">
        <v>1581</v>
      </c>
      <c r="I3932" s="14">
        <f>SUMIF($G$10:$G3931,$G3932,I$10:I3932)</f>
        <v>0</v>
      </c>
      <c r="J3932" s="14">
        <f>SUMIF($G$10:$G3931,$G3932,J$10:J3932)</f>
        <v>0</v>
      </c>
      <c r="K3932" s="15" t="s">
        <v>3995</v>
      </c>
      <c r="T3932" s="12" t="s">
        <v>3738</v>
      </c>
    </row>
    <row r="3933" spans="5:20" ht="12.95" customHeight="1" x14ac:dyDescent="0.2">
      <c r="E3933" s="1" t="s">
        <v>3958</v>
      </c>
      <c r="G3933" s="1" t="s">
        <v>1583</v>
      </c>
      <c r="H3933" s="11" t="s">
        <v>1584</v>
      </c>
      <c r="I3933" s="14">
        <f>SUMIF($G$10:$G3932,$G3933,I$10:I3933)</f>
        <v>0</v>
      </c>
      <c r="J3933" s="14">
        <f>SUMIF($G$10:$G3932,$G3933,J$10:J3933)</f>
        <v>41474</v>
      </c>
      <c r="K3933" s="15" t="s">
        <v>3996</v>
      </c>
      <c r="T3933" s="12" t="s">
        <v>3739</v>
      </c>
    </row>
    <row r="3934" spans="5:20" ht="12.95" customHeight="1" x14ac:dyDescent="0.2">
      <c r="E3934" s="1" t="s">
        <v>3958</v>
      </c>
      <c r="G3934" s="1" t="s">
        <v>1586</v>
      </c>
      <c r="H3934" s="11" t="s">
        <v>1587</v>
      </c>
      <c r="I3934" s="14">
        <f>SUMIF($G$10:$G3933,$G3934,I$10:I3934)</f>
        <v>0</v>
      </c>
      <c r="J3934" s="14">
        <f>SUMIF($G$10:$G3933,$G3934,J$10:J3934)</f>
        <v>473638</v>
      </c>
      <c r="K3934" s="15" t="s">
        <v>3997</v>
      </c>
      <c r="T3934" s="12" t="s">
        <v>3740</v>
      </c>
    </row>
    <row r="3935" spans="5:20" ht="12.95" customHeight="1" x14ac:dyDescent="0.2">
      <c r="E3935" s="1" t="s">
        <v>3958</v>
      </c>
      <c r="G3935" s="1" t="s">
        <v>1589</v>
      </c>
      <c r="H3935" s="11" t="s">
        <v>1590</v>
      </c>
      <c r="I3935" s="14">
        <f>SUMIF($G$10:$G3934,$G3935,I$10:I3935)</f>
        <v>0</v>
      </c>
      <c r="J3935" s="14">
        <f>SUMIF($G$10:$G3934,$G3935,J$10:J3935)</f>
        <v>1804132</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7287696</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7287696</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5953256</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5953256</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5953256</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5953256</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abSelected="1" zoomScale="75" zoomScaleNormal="100" workbookViewId="0">
      <selection activeCell="AR42" activeCellId="1" sqref="AR40 AR42"/>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FS163</v>
      </c>
      <c r="B1" t="str">
        <f>CONCATENATE(Sheet1!A10," ",Sheet1!J9)</f>
        <v>2016 Actual Month MO4 Oct</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1084698</v>
      </c>
      <c r="Z4" s="12">
        <f>SUMIF(Sheet1!$T$10:$T$3962,E4,Sheet1!$J$10:$J$3962)</f>
        <v>0</v>
      </c>
      <c r="AA4" s="26">
        <f>SUM(X4:Z4)</f>
        <v>1084698</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1084698</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1516990</v>
      </c>
      <c r="AN6" s="12">
        <f>SUMIF(Sheet1!$T$10:$T$3962,S6,Sheet1!$J$10:$J$3962)</f>
        <v>809934</v>
      </c>
      <c r="AO6" s="12">
        <f>SUMIF(Sheet1!$T$10:$T$3962,T6,Sheet1!$J$10:$J$3962)</f>
        <v>517731</v>
      </c>
      <c r="AP6" s="12">
        <f>SUMIF(Sheet1!$T$10:$T$3962,U6,Sheet1!$J$10:$J$3962)</f>
        <v>0</v>
      </c>
      <c r="AQ6" s="26">
        <f t="shared" si="3"/>
        <v>2844655</v>
      </c>
      <c r="AR6" s="26">
        <f t="shared" si="4"/>
        <v>2844655</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2159</v>
      </c>
      <c r="AA7" s="26">
        <f t="shared" si="0"/>
        <v>2159</v>
      </c>
      <c r="AB7" s="12">
        <f>SUMIF(Sheet1!$T$10:$T$3962,G7,Sheet1!$J$10:$J$3962)</f>
        <v>2126</v>
      </c>
      <c r="AC7" s="12">
        <f>SUMIF(Sheet1!$T$10:$T$3962,H7,Sheet1!$J$10:$J$3962)</f>
        <v>0</v>
      </c>
      <c r="AD7" s="12">
        <f>SUMIF(Sheet1!$T$10:$T$3962,I7,Sheet1!$J$10:$J$3962)</f>
        <v>0</v>
      </c>
      <c r="AE7" s="12">
        <f>SUMIF(Sheet1!$T$10:$T$3962,J7,Sheet1!$J$10:$J$3962)</f>
        <v>67334</v>
      </c>
      <c r="AF7" s="12">
        <f>SUMIF(Sheet1!$T$10:$T$3962,K7,Sheet1!$J$10:$J$3962)</f>
        <v>0</v>
      </c>
      <c r="AG7" s="26">
        <f t="shared" si="1"/>
        <v>69460</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71619</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8087</v>
      </c>
      <c r="Z8" s="12">
        <f>SUMIF(Sheet1!$T$10:$T$3962,E8,Sheet1!$J$10:$J$3962)</f>
        <v>0</v>
      </c>
      <c r="AA8" s="26">
        <f t="shared" si="0"/>
        <v>8087</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8087</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72138</v>
      </c>
      <c r="Z9" s="12">
        <f>SUMIF(Sheet1!$T$10:$T$3962,E9,Sheet1!$J$10:$J$3962)</f>
        <v>0</v>
      </c>
      <c r="AA9" s="26">
        <f t="shared" si="0"/>
        <v>72138</v>
      </c>
      <c r="AB9" s="12">
        <f>SUMIF(Sheet1!$T$10:$T$3962,G9,Sheet1!$J$10:$J$3962)</f>
        <v>0</v>
      </c>
      <c r="AC9" s="12">
        <f>SUMIF(Sheet1!$T$10:$T$3962,H9,Sheet1!$J$10:$J$3962)</f>
        <v>0</v>
      </c>
      <c r="AD9" s="12">
        <f>SUMIF(Sheet1!$T$10:$T$3962,I9,Sheet1!$J$10:$J$3962)</f>
        <v>0</v>
      </c>
      <c r="AE9" s="12">
        <f>SUMIF(Sheet1!$T$10:$T$3962,J9,Sheet1!$J$10:$J$3962)</f>
        <v>0</v>
      </c>
      <c r="AF9" s="12">
        <f>SUMIF(Sheet1!$T$10:$T$3962,K9,Sheet1!$J$10:$J$3962)</f>
        <v>0</v>
      </c>
      <c r="AG9" s="26">
        <f t="shared" si="1"/>
        <v>0</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72138</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46900</v>
      </c>
      <c r="AE11" s="12">
        <f>SUMIF(Sheet1!$T$10:$T$3962,J11,Sheet1!$J$10:$J$3962)</f>
        <v>0</v>
      </c>
      <c r="AF11" s="12">
        <f>SUMIF(Sheet1!$T$10:$T$3962,K11,Sheet1!$J$10:$J$3962)</f>
        <v>0</v>
      </c>
      <c r="AG11" s="26">
        <f t="shared" si="1"/>
        <v>46900</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46900</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0</v>
      </c>
      <c r="AF12" s="12">
        <f>SUMIF(Sheet1!$T$10:$T$3962,K12,Sheet1!$J$10:$J$3962)</f>
        <v>0</v>
      </c>
      <c r="AG12" s="26">
        <f t="shared" si="1"/>
        <v>0</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0</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0</v>
      </c>
      <c r="Z14" s="12">
        <f>SUMIF(Sheet1!$T$10:$T$3962,E14,Sheet1!$J$10:$J$3962)</f>
        <v>0</v>
      </c>
      <c r="AA14" s="26">
        <f t="shared" si="0"/>
        <v>0</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0</v>
      </c>
      <c r="AJ14" s="12">
        <f>SUMIF(Sheet1!$T$10:$T$3962,O14,Sheet1!$J$10:$J$3962)</f>
        <v>0</v>
      </c>
      <c r="AK14" s="26">
        <f t="shared" si="2"/>
        <v>0</v>
      </c>
      <c r="AL14" s="12">
        <f>SUMIF(Sheet1!$T$10:$T$3962,Q14,Sheet1!$J$10:$J$3962)</f>
        <v>0</v>
      </c>
      <c r="AM14" s="12">
        <f>SUMIF(Sheet1!$T$10:$T$3962,R14,Sheet1!$J$10:$J$3962)</f>
        <v>0</v>
      </c>
      <c r="AN14" s="12">
        <f>SUMIF(Sheet1!$T$10:$T$3962,S14,Sheet1!$J$10:$J$3962)</f>
        <v>0</v>
      </c>
      <c r="AO14" s="12">
        <f>SUMIF(Sheet1!$T$10:$T$3962,T14,Sheet1!$J$10:$J$3962)</f>
        <v>0</v>
      </c>
      <c r="AP14" s="12">
        <f>SUMIF(Sheet1!$T$10:$T$3962,U14,Sheet1!$J$10:$J$3962)</f>
        <v>0</v>
      </c>
      <c r="AQ14" s="26">
        <f t="shared" si="3"/>
        <v>0</v>
      </c>
      <c r="AR14" s="26">
        <f t="shared" si="4"/>
        <v>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0</v>
      </c>
      <c r="AJ15" s="12">
        <f>SUMIF(Sheet1!$T$10:$T$3962,O15,Sheet1!$J$10:$J$3962)</f>
        <v>0</v>
      </c>
      <c r="AK15" s="26">
        <f t="shared" si="2"/>
        <v>0</v>
      </c>
      <c r="AL15" s="12">
        <f>SUMIF(Sheet1!$T$10:$T$3962,Q15,Sheet1!$J$10:$J$3962)</f>
        <v>0</v>
      </c>
      <c r="AM15" s="12">
        <f>SUMIF(Sheet1!$T$10:$T$3962,R15,Sheet1!$J$10:$J$3962)</f>
        <v>9098100</v>
      </c>
      <c r="AN15" s="12">
        <f>SUMIF(Sheet1!$T$10:$T$3962,S15,Sheet1!$J$10:$J$3962)</f>
        <v>0</v>
      </c>
      <c r="AO15" s="12">
        <f>SUMIF(Sheet1!$T$10:$T$3962,T15,Sheet1!$J$10:$J$3962)</f>
        <v>0</v>
      </c>
      <c r="AP15" s="12">
        <f>SUMIF(Sheet1!$T$10:$T$3962,U15,Sheet1!$J$10:$J$3962)</f>
        <v>0</v>
      </c>
      <c r="AQ15" s="26">
        <f t="shared" si="3"/>
        <v>9098100</v>
      </c>
      <c r="AR15" s="26">
        <f t="shared" si="4"/>
        <v>9098100</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8977</v>
      </c>
      <c r="Z16" s="12">
        <f>SUMIF(Sheet1!$T$10:$T$3962,E16,Sheet1!$J$10:$J$3962)</f>
        <v>0</v>
      </c>
      <c r="AA16" s="26">
        <f t="shared" si="0"/>
        <v>8977</v>
      </c>
      <c r="AB16" s="12">
        <f>SUMIF(Sheet1!$T$10:$T$3962,G16,Sheet1!$J$10:$J$3962)</f>
        <v>4981</v>
      </c>
      <c r="AC16" s="12">
        <f>SUMIF(Sheet1!$T$10:$T$3962,H16,Sheet1!$J$10:$J$3962)</f>
        <v>0</v>
      </c>
      <c r="AD16" s="12">
        <f>SUMIF(Sheet1!$T$10:$T$3962,I16,Sheet1!$J$10:$J$3962)</f>
        <v>0</v>
      </c>
      <c r="AE16" s="12">
        <f>SUMIF(Sheet1!$T$10:$T$3962,J16,Sheet1!$J$10:$J$3962)</f>
        <v>526</v>
      </c>
      <c r="AF16" s="12">
        <f>SUMIF(Sheet1!$T$10:$T$3962,K16,Sheet1!$J$10:$J$3962)</f>
        <v>0</v>
      </c>
      <c r="AG16" s="26">
        <f t="shared" si="1"/>
        <v>5507</v>
      </c>
      <c r="AH16" s="12">
        <f>SUMIF(Sheet1!$T$10:$T$3962,M16,Sheet1!$J$10:$J$3962)</f>
        <v>0</v>
      </c>
      <c r="AI16" s="12">
        <f>SUMIF(Sheet1!$T$10:$T$3962,N16,Sheet1!$J$10:$J$3962)</f>
        <v>0</v>
      </c>
      <c r="AJ16" s="12">
        <f>SUMIF(Sheet1!$T$10:$T$3962,O16,Sheet1!$J$10:$J$3962)</f>
        <v>0</v>
      </c>
      <c r="AK16" s="26">
        <f t="shared" si="2"/>
        <v>0</v>
      </c>
      <c r="AL16" s="12">
        <f>SUMIF(Sheet1!$T$10:$T$3962,Q16,Sheet1!$J$10:$J$3962)</f>
        <v>0</v>
      </c>
      <c r="AM16" s="12">
        <f>SUMIF(Sheet1!$T$10:$T$3962,R16,Sheet1!$J$10:$J$3962)</f>
        <v>0</v>
      </c>
      <c r="AN16" s="12">
        <f>SUMIF(Sheet1!$T$10:$T$3962,S16,Sheet1!$J$10:$J$3962)</f>
        <v>271</v>
      </c>
      <c r="AO16" s="12">
        <f>SUMIF(Sheet1!$T$10:$T$3962,T16,Sheet1!$J$10:$J$3962)</f>
        <v>0</v>
      </c>
      <c r="AP16" s="12">
        <f>SUMIF(Sheet1!$T$10:$T$3962,U16,Sheet1!$J$10:$J$3962)</f>
        <v>0</v>
      </c>
      <c r="AQ16" s="26">
        <f t="shared" si="3"/>
        <v>271</v>
      </c>
      <c r="AR16" s="26">
        <f t="shared" si="4"/>
        <v>14755</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1173900</v>
      </c>
      <c r="Z18" s="12">
        <f>SUMIF(Sheet1!$T$10:$T$3962,E18,Sheet1!$J$10:$J$3962)</f>
        <v>2159</v>
      </c>
      <c r="AA18" s="26">
        <f t="shared" si="0"/>
        <v>1176059</v>
      </c>
      <c r="AB18" s="12">
        <f>SUMIF(Sheet1!$T$10:$T$3962,G18,Sheet1!$J$10:$J$3962)</f>
        <v>7107</v>
      </c>
      <c r="AC18" s="12">
        <f>SUMIF(Sheet1!$T$10:$T$3962,H18,Sheet1!$J$10:$J$3962)</f>
        <v>0</v>
      </c>
      <c r="AD18" s="12">
        <f>SUMIF(Sheet1!$T$10:$T$3962,I18,Sheet1!$J$10:$J$3962)</f>
        <v>46900</v>
      </c>
      <c r="AE18" s="12">
        <f>SUMIF(Sheet1!$T$10:$T$3962,J18,Sheet1!$J$10:$J$3962)</f>
        <v>67860</v>
      </c>
      <c r="AF18" s="12">
        <f>SUMIF(Sheet1!$T$10:$T$3962,K18,Sheet1!$J$10:$J$3962)</f>
        <v>0</v>
      </c>
      <c r="AG18" s="26">
        <f t="shared" si="1"/>
        <v>121867</v>
      </c>
      <c r="AH18" s="12">
        <f>SUMIF(Sheet1!$T$10:$T$3962,M18,Sheet1!$J$10:$J$3962)</f>
        <v>0</v>
      </c>
      <c r="AI18" s="12">
        <f>SUMIF(Sheet1!$T$10:$T$3962,N18,Sheet1!$J$10:$J$3962)</f>
        <v>0</v>
      </c>
      <c r="AJ18" s="12">
        <f>SUMIF(Sheet1!$T$10:$T$3962,O18,Sheet1!$J$10:$J$3962)</f>
        <v>0</v>
      </c>
      <c r="AK18" s="26">
        <f t="shared" si="2"/>
        <v>0</v>
      </c>
      <c r="AL18" s="12">
        <f>SUMIF(Sheet1!$T$10:$T$3962,Q18,Sheet1!$J$10:$J$3962)</f>
        <v>0</v>
      </c>
      <c r="AM18" s="12">
        <f>SUMIF(Sheet1!$T$10:$T$3962,R18,Sheet1!$J$10:$J$3962)</f>
        <v>10615090</v>
      </c>
      <c r="AN18" s="12">
        <f>SUMIF(Sheet1!$T$10:$T$3962,S18,Sheet1!$J$10:$J$3962)</f>
        <v>810205</v>
      </c>
      <c r="AO18" s="12">
        <f>SUMIF(Sheet1!$T$10:$T$3962,T18,Sheet1!$J$10:$J$3962)</f>
        <v>517731</v>
      </c>
      <c r="AP18" s="12">
        <f>SUMIF(Sheet1!$T$10:$T$3962,U18,Sheet1!$J$10:$J$3962)</f>
        <v>0</v>
      </c>
      <c r="AQ18" s="26">
        <f t="shared" si="3"/>
        <v>11943026</v>
      </c>
      <c r="AR18" s="26">
        <f t="shared" si="4"/>
        <v>13240952</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1173900</v>
      </c>
      <c r="Z20" s="12">
        <f>SUMIF(Sheet1!$T$10:$T$3962,E20,Sheet1!$J$10:$J$3962)</f>
        <v>2159</v>
      </c>
      <c r="AA20" s="26">
        <f t="shared" si="0"/>
        <v>1176059</v>
      </c>
      <c r="AB20" s="12">
        <f>SUMIF(Sheet1!$T$10:$T$3962,G20,Sheet1!$J$10:$J$3962)</f>
        <v>7107</v>
      </c>
      <c r="AC20" s="12">
        <f>SUMIF(Sheet1!$T$10:$T$3962,H20,Sheet1!$J$10:$J$3962)</f>
        <v>0</v>
      </c>
      <c r="AD20" s="12">
        <f>SUMIF(Sheet1!$T$10:$T$3962,I20,Sheet1!$J$10:$J$3962)</f>
        <v>46900</v>
      </c>
      <c r="AE20" s="12">
        <f>SUMIF(Sheet1!$T$10:$T$3962,J20,Sheet1!$J$10:$J$3962)</f>
        <v>67860</v>
      </c>
      <c r="AF20" s="12">
        <f>SUMIF(Sheet1!$T$10:$T$3962,K20,Sheet1!$J$10:$J$3962)</f>
        <v>0</v>
      </c>
      <c r="AG20" s="26">
        <f t="shared" si="1"/>
        <v>121867</v>
      </c>
      <c r="AH20" s="12">
        <f>SUMIF(Sheet1!$T$10:$T$3962,M20,Sheet1!$J$10:$J$3962)</f>
        <v>0</v>
      </c>
      <c r="AI20" s="12">
        <f>SUMIF(Sheet1!$T$10:$T$3962,N20,Sheet1!$J$10:$J$3962)</f>
        <v>0</v>
      </c>
      <c r="AJ20" s="12">
        <f>SUMIF(Sheet1!$T$10:$T$3962,O20,Sheet1!$J$10:$J$3962)</f>
        <v>0</v>
      </c>
      <c r="AK20" s="26">
        <f t="shared" si="2"/>
        <v>0</v>
      </c>
      <c r="AL20" s="12">
        <f>SUMIF(Sheet1!$T$10:$T$3962,Q20,Sheet1!$J$10:$J$3962)</f>
        <v>0</v>
      </c>
      <c r="AM20" s="12">
        <f>SUMIF(Sheet1!$T$10:$T$3962,R20,Sheet1!$J$10:$J$3962)</f>
        <v>10615090</v>
      </c>
      <c r="AN20" s="12">
        <f>SUMIF(Sheet1!$T$10:$T$3962,S20,Sheet1!$J$10:$J$3962)</f>
        <v>810205</v>
      </c>
      <c r="AO20" s="12">
        <f>SUMIF(Sheet1!$T$10:$T$3962,T20,Sheet1!$J$10:$J$3962)</f>
        <v>517731</v>
      </c>
      <c r="AP20" s="12">
        <f>SUMIF(Sheet1!$T$10:$T$3962,U20,Sheet1!$J$10:$J$3962)</f>
        <v>0</v>
      </c>
      <c r="AQ20" s="26">
        <f t="shared" si="3"/>
        <v>11943026</v>
      </c>
      <c r="AR20" s="26">
        <f t="shared" si="4"/>
        <v>13240952</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1173900</v>
      </c>
      <c r="Z26" s="12">
        <f>SUMIF(Sheet1!$T$10:$T$3962,E26,Sheet1!$J$10:$J$3962)</f>
        <v>2159</v>
      </c>
      <c r="AA26" s="26">
        <f>SUM(X26:Z26)</f>
        <v>1176059</v>
      </c>
      <c r="AB26" s="12">
        <f>SUMIF(Sheet1!$T$10:$T$3962,G26,Sheet1!$J$10:$J$3962)</f>
        <v>7107</v>
      </c>
      <c r="AC26" s="12">
        <f>SUMIF(Sheet1!$T$10:$T$3962,H26,Sheet1!$J$10:$J$3962)</f>
        <v>0</v>
      </c>
      <c r="AD26" s="12">
        <f>SUMIF(Sheet1!$T$10:$T$3962,I26,Sheet1!$J$10:$J$3962)</f>
        <v>46900</v>
      </c>
      <c r="AE26" s="12">
        <f>SUMIF(Sheet1!$T$10:$T$3962,J26,Sheet1!$J$10:$J$3962)</f>
        <v>67860</v>
      </c>
      <c r="AF26" s="12">
        <f>SUMIF(Sheet1!$T$10:$T$3962,K26,Sheet1!$J$10:$J$3962)</f>
        <v>0</v>
      </c>
      <c r="AG26" s="26">
        <f>SUM(AB26:AF26)</f>
        <v>121867</v>
      </c>
      <c r="AH26" s="12">
        <f>SUMIF(Sheet1!$T$10:$T$3962,M26,Sheet1!$J$10:$J$3962)</f>
        <v>0</v>
      </c>
      <c r="AI26" s="12">
        <f>SUMIF(Sheet1!$T$10:$T$3962,N26,Sheet1!$J$10:$J$3962)</f>
        <v>0</v>
      </c>
      <c r="AJ26" s="12">
        <f>SUMIF(Sheet1!$T$10:$T$3962,O26,Sheet1!$J$10:$J$3962)</f>
        <v>0</v>
      </c>
      <c r="AK26" s="26">
        <f>SUM(AH26:AJ26)</f>
        <v>0</v>
      </c>
      <c r="AL26" s="12">
        <f>SUMIF(Sheet1!$T$10:$T$3962,Q26,Sheet1!$J$10:$J$3962)</f>
        <v>0</v>
      </c>
      <c r="AM26" s="12">
        <f>SUMIF(Sheet1!$T$10:$T$3962,R26,Sheet1!$J$10:$J$3962)</f>
        <v>10615090</v>
      </c>
      <c r="AN26" s="12">
        <f>SUMIF(Sheet1!$T$10:$T$3962,S26,Sheet1!$J$10:$J$3962)</f>
        <v>810205</v>
      </c>
      <c r="AO26" s="12">
        <f>SUMIF(Sheet1!$T$10:$T$3962,T26,Sheet1!$J$10:$J$3962)</f>
        <v>517731</v>
      </c>
      <c r="AP26" s="12">
        <f>SUMIF(Sheet1!$T$10:$T$3962,U26,Sheet1!$J$10:$J$3962)</f>
        <v>0</v>
      </c>
      <c r="AQ26" s="26">
        <f>SUM(AL26:AP26)</f>
        <v>11943026</v>
      </c>
      <c r="AR26" s="26">
        <f>+AQ26+AK26+AG26+AA26</f>
        <v>13240952</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190825</v>
      </c>
      <c r="Y28" s="12">
        <f>SUMIF(Sheet1!$T$10:$T$3962,D28,Sheet1!$J$10:$J$3962)</f>
        <v>421487</v>
      </c>
      <c r="Z28" s="12">
        <f>SUMIF(Sheet1!$T$10:$T$3962,E28,Sheet1!$J$10:$J$3962)</f>
        <v>433350</v>
      </c>
      <c r="AA28" s="26">
        <f t="shared" ref="AA28:AA45" si="5">SUM(X28:Z28)</f>
        <v>1045662</v>
      </c>
      <c r="AB28" s="12">
        <f>SUMIF(Sheet1!$T$10:$T$3962,G28,Sheet1!$J$10:$J$3962)</f>
        <v>339297</v>
      </c>
      <c r="AC28" s="12">
        <f>SUMIF(Sheet1!$T$10:$T$3962,H28,Sheet1!$J$10:$J$3962)</f>
        <v>20110</v>
      </c>
      <c r="AD28" s="12">
        <f>SUMIF(Sheet1!$T$10:$T$3962,I28,Sheet1!$J$10:$J$3962)</f>
        <v>52052</v>
      </c>
      <c r="AE28" s="12">
        <f>SUMIF(Sheet1!$T$10:$T$3962,J28,Sheet1!$J$10:$J$3962)</f>
        <v>50201</v>
      </c>
      <c r="AF28" s="12">
        <f>SUMIF(Sheet1!$T$10:$T$3962,K28,Sheet1!$J$10:$J$3962)</f>
        <v>0</v>
      </c>
      <c r="AG28" s="26">
        <f t="shared" ref="AG28:AG45" si="6">SUM(AB28:AF28)</f>
        <v>461660</v>
      </c>
      <c r="AH28" s="12">
        <f>SUMIF(Sheet1!$T$10:$T$3962,M28,Sheet1!$J$10:$J$3962)</f>
        <v>177742</v>
      </c>
      <c r="AI28" s="12">
        <f>SUMIF(Sheet1!$T$10:$T$3962,N28,Sheet1!$J$10:$J$3962)</f>
        <v>154757</v>
      </c>
      <c r="AJ28" s="12">
        <f>SUMIF(Sheet1!$T$10:$T$3962,O28,Sheet1!$J$10:$J$3962)</f>
        <v>0</v>
      </c>
      <c r="AK28" s="26">
        <f t="shared" ref="AK28:AK45" si="7">SUM(AH28:AJ28)</f>
        <v>332499</v>
      </c>
      <c r="AL28" s="12">
        <f>SUMIF(Sheet1!$T$10:$T$3962,Q28,Sheet1!$J$10:$J$3962)</f>
        <v>21426</v>
      </c>
      <c r="AM28" s="12">
        <f>SUMIF(Sheet1!$T$10:$T$3962,R28,Sheet1!$J$10:$J$3962)</f>
        <v>537772</v>
      </c>
      <c r="AN28" s="12">
        <f>SUMIF(Sheet1!$T$10:$T$3962,S28,Sheet1!$J$10:$J$3962)</f>
        <v>300545</v>
      </c>
      <c r="AO28" s="12">
        <f>SUMIF(Sheet1!$T$10:$T$3962,T28,Sheet1!$J$10:$J$3962)</f>
        <v>235384</v>
      </c>
      <c r="AP28" s="12">
        <f>SUMIF(Sheet1!$T$10:$T$3962,U28,Sheet1!$J$10:$J$3962)</f>
        <v>0</v>
      </c>
      <c r="AQ28" s="26">
        <f t="shared" ref="AQ28:AQ45" si="8">SUM(AL28:AP28)</f>
        <v>1095127</v>
      </c>
      <c r="AR28" s="26">
        <f t="shared" ref="AR28:AR45" si="9">+AQ28+AK28+AG28+AA28</f>
        <v>2934948</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73150</v>
      </c>
      <c r="Y29" s="12">
        <f>SUMIF(Sheet1!$T$10:$T$3962,D29,Sheet1!$J$10:$J$3962)</f>
        <v>180068</v>
      </c>
      <c r="Z29" s="12">
        <f>SUMIF(Sheet1!$T$10:$T$3962,E29,Sheet1!$J$10:$J$3962)</f>
        <v>205957</v>
      </c>
      <c r="AA29" s="26">
        <f t="shared" si="5"/>
        <v>459175</v>
      </c>
      <c r="AB29" s="12">
        <f>SUMIF(Sheet1!$T$10:$T$3962,G29,Sheet1!$J$10:$J$3962)</f>
        <v>168397</v>
      </c>
      <c r="AC29" s="12">
        <f>SUMIF(Sheet1!$T$10:$T$3962,H29,Sheet1!$J$10:$J$3962)</f>
        <v>5799</v>
      </c>
      <c r="AD29" s="12">
        <f>SUMIF(Sheet1!$T$10:$T$3962,I29,Sheet1!$J$10:$J$3962)</f>
        <v>66740</v>
      </c>
      <c r="AE29" s="12">
        <f>SUMIF(Sheet1!$T$10:$T$3962,J29,Sheet1!$J$10:$J$3962)</f>
        <v>13471</v>
      </c>
      <c r="AF29" s="12">
        <f>SUMIF(Sheet1!$T$10:$T$3962,K29,Sheet1!$J$10:$J$3962)</f>
        <v>0</v>
      </c>
      <c r="AG29" s="26">
        <f t="shared" si="6"/>
        <v>254407</v>
      </c>
      <c r="AH29" s="12">
        <f>SUMIF(Sheet1!$T$10:$T$3962,M29,Sheet1!$J$10:$J$3962)</f>
        <v>142148</v>
      </c>
      <c r="AI29" s="12">
        <f>SUMIF(Sheet1!$T$10:$T$3962,N29,Sheet1!$J$10:$J$3962)</f>
        <v>75010</v>
      </c>
      <c r="AJ29" s="12">
        <f>SUMIF(Sheet1!$T$10:$T$3962,O29,Sheet1!$J$10:$J$3962)</f>
        <v>0</v>
      </c>
      <c r="AK29" s="26">
        <f t="shared" si="7"/>
        <v>217158</v>
      </c>
      <c r="AL29" s="12">
        <f>SUMIF(Sheet1!$T$10:$T$3962,Q29,Sheet1!$J$10:$J$3962)</f>
        <v>11097</v>
      </c>
      <c r="AM29" s="12">
        <f>SUMIF(Sheet1!$T$10:$T$3962,R29,Sheet1!$J$10:$J$3962)</f>
        <v>426004</v>
      </c>
      <c r="AN29" s="12">
        <f>SUMIF(Sheet1!$T$10:$T$3962,S29,Sheet1!$J$10:$J$3962)</f>
        <v>207607</v>
      </c>
      <c r="AO29" s="12">
        <f>SUMIF(Sheet1!$T$10:$T$3962,T29,Sheet1!$J$10:$J$3962)</f>
        <v>91638</v>
      </c>
      <c r="AP29" s="12">
        <f>SUMIF(Sheet1!$T$10:$T$3962,U29,Sheet1!$J$10:$J$3962)</f>
        <v>0</v>
      </c>
      <c r="AQ29" s="26">
        <f t="shared" si="8"/>
        <v>736346</v>
      </c>
      <c r="AR29" s="26">
        <f t="shared" si="9"/>
        <v>1667086</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269655</v>
      </c>
      <c r="Y32" s="12">
        <f>SUMIF(Sheet1!$T$10:$T$3962,D32,Sheet1!$J$10:$J$3962)</f>
        <v>0</v>
      </c>
      <c r="Z32" s="12">
        <f>SUMIF(Sheet1!$T$10:$T$3962,E32,Sheet1!$J$10:$J$3962)</f>
        <v>0</v>
      </c>
      <c r="AA32" s="26">
        <f t="shared" si="5"/>
        <v>269655</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269655</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23298</v>
      </c>
      <c r="AJ36" s="12">
        <f>SUMIF(Sheet1!$T$10:$T$3962,O36,Sheet1!$J$10:$J$3962)</f>
        <v>0</v>
      </c>
      <c r="AK36" s="26">
        <f t="shared" si="7"/>
        <v>23298</v>
      </c>
      <c r="AL36" s="12">
        <f>SUMIF(Sheet1!$T$10:$T$3962,Q36,Sheet1!$J$10:$J$3962)</f>
        <v>0</v>
      </c>
      <c r="AM36" s="12">
        <f>SUMIF(Sheet1!$T$10:$T$3962,R36,Sheet1!$J$10:$J$3962)</f>
        <v>0</v>
      </c>
      <c r="AN36" s="12">
        <f>SUMIF(Sheet1!$T$10:$T$3962,S36,Sheet1!$J$10:$J$3962)</f>
        <v>34475</v>
      </c>
      <c r="AO36" s="12">
        <f>SUMIF(Sheet1!$T$10:$T$3962,T36,Sheet1!$J$10:$J$3962)</f>
        <v>0</v>
      </c>
      <c r="AP36" s="12">
        <f>SUMIF(Sheet1!$T$10:$T$3962,U36,Sheet1!$J$10:$J$3962)</f>
        <v>0</v>
      </c>
      <c r="AQ36" s="26">
        <f t="shared" si="8"/>
        <v>34475</v>
      </c>
      <c r="AR36" s="26">
        <f t="shared" si="9"/>
        <v>57773</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38990</v>
      </c>
      <c r="AM38" s="12">
        <f>SUMIF(Sheet1!$T$10:$T$3962,R38,Sheet1!$J$10:$J$3962)</f>
        <v>0</v>
      </c>
      <c r="AN38" s="12">
        <f>SUMIF(Sheet1!$T$10:$T$3962,S38,Sheet1!$J$10:$J$3962)</f>
        <v>0</v>
      </c>
      <c r="AO38" s="12">
        <f>SUMIF(Sheet1!$T$10:$T$3962,T38,Sheet1!$J$10:$J$3962)</f>
        <v>0</v>
      </c>
      <c r="AP38" s="12">
        <f>SUMIF(Sheet1!$T$10:$T$3962,U38,Sheet1!$J$10:$J$3962)</f>
        <v>0</v>
      </c>
      <c r="AQ38" s="26">
        <f t="shared" si="8"/>
        <v>38990</v>
      </c>
      <c r="AR38" s="26">
        <f t="shared" si="9"/>
        <v>38990</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0</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41474</v>
      </c>
      <c r="AA40" s="26">
        <f t="shared" si="5"/>
        <v>41474</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41474</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0</v>
      </c>
      <c r="Y41" s="12">
        <f>SUMIF(Sheet1!$T$10:$T$3962,D41,Sheet1!$J$10:$J$3962)</f>
        <v>473638</v>
      </c>
      <c r="Z41" s="12">
        <f>SUMIF(Sheet1!$T$10:$T$3962,E41,Sheet1!$J$10:$J$3962)</f>
        <v>0</v>
      </c>
      <c r="AA41" s="26">
        <f t="shared" si="5"/>
        <v>473638</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0</v>
      </c>
      <c r="AN41" s="12">
        <f>SUMIF(Sheet1!$T$10:$T$3962,S41,Sheet1!$J$10:$J$3962)</f>
        <v>0</v>
      </c>
      <c r="AO41" s="12">
        <f>SUMIF(Sheet1!$T$10:$T$3962,T41,Sheet1!$J$10:$J$3962)</f>
        <v>0</v>
      </c>
      <c r="AP41" s="12">
        <f>SUMIF(Sheet1!$T$10:$T$3962,U41,Sheet1!$J$10:$J$3962)</f>
        <v>0</v>
      </c>
      <c r="AQ41" s="26">
        <f t="shared" si="8"/>
        <v>0</v>
      </c>
      <c r="AR41" s="26">
        <f t="shared" si="9"/>
        <v>473638</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138421</v>
      </c>
      <c r="Y42" s="12">
        <f>SUMIF(Sheet1!$T$10:$T$3962,D42,Sheet1!$J$10:$J$3962)</f>
        <v>970947</v>
      </c>
      <c r="Z42" s="12">
        <f>SUMIF(Sheet1!$T$10:$T$3962,E42,Sheet1!$J$10:$J$3962)</f>
        <v>333710</v>
      </c>
      <c r="AA42" s="26">
        <f t="shared" si="5"/>
        <v>1443078</v>
      </c>
      <c r="AB42" s="12">
        <f>SUMIF(Sheet1!$T$10:$T$3962,G42,Sheet1!$J$10:$J$3962)</f>
        <v>17337</v>
      </c>
      <c r="AC42" s="12">
        <f>SUMIF(Sheet1!$T$10:$T$3962,H42,Sheet1!$J$10:$J$3962)</f>
        <v>17900</v>
      </c>
      <c r="AD42" s="12">
        <f>SUMIF(Sheet1!$T$10:$T$3962,I42,Sheet1!$J$10:$J$3962)</f>
        <v>27603</v>
      </c>
      <c r="AE42" s="12">
        <f>SUMIF(Sheet1!$T$10:$T$3962,J42,Sheet1!$J$10:$J$3962)</f>
        <v>0</v>
      </c>
      <c r="AF42" s="12">
        <f>SUMIF(Sheet1!$T$10:$T$3962,K42,Sheet1!$J$10:$J$3962)</f>
        <v>0</v>
      </c>
      <c r="AG42" s="26">
        <f t="shared" si="6"/>
        <v>62840</v>
      </c>
      <c r="AH42" s="12">
        <f>SUMIF(Sheet1!$T$10:$T$3962,M42,Sheet1!$J$10:$J$3962)</f>
        <v>5334</v>
      </c>
      <c r="AI42" s="12">
        <f>SUMIF(Sheet1!$T$10:$T$3962,N42,Sheet1!$J$10:$J$3962)</f>
        <v>16603</v>
      </c>
      <c r="AJ42" s="12">
        <f>SUMIF(Sheet1!$T$10:$T$3962,O42,Sheet1!$J$10:$J$3962)</f>
        <v>0</v>
      </c>
      <c r="AK42" s="26">
        <f t="shared" si="7"/>
        <v>21937</v>
      </c>
      <c r="AL42" s="12">
        <f>SUMIF(Sheet1!$T$10:$T$3962,Q42,Sheet1!$J$10:$J$3962)</f>
        <v>0</v>
      </c>
      <c r="AM42" s="12">
        <f>SUMIF(Sheet1!$T$10:$T$3962,R42,Sheet1!$J$10:$J$3962)</f>
        <v>275544</v>
      </c>
      <c r="AN42" s="12">
        <f>SUMIF(Sheet1!$T$10:$T$3962,S42,Sheet1!$J$10:$J$3962)</f>
        <v>733</v>
      </c>
      <c r="AO42" s="12">
        <f>SUMIF(Sheet1!$T$10:$T$3962,T42,Sheet1!$J$10:$J$3962)</f>
        <v>0</v>
      </c>
      <c r="AP42" s="12">
        <f>SUMIF(Sheet1!$T$10:$T$3962,U42,Sheet1!$J$10:$J$3962)</f>
        <v>0</v>
      </c>
      <c r="AQ42" s="26">
        <f t="shared" si="8"/>
        <v>276277</v>
      </c>
      <c r="AR42" s="26">
        <f t="shared" si="9"/>
        <v>1804132</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672051</v>
      </c>
      <c r="Y45" s="12">
        <f>SUMIF(Sheet1!$T$10:$T$3962,D45,Sheet1!$J$10:$J$3962)</f>
        <v>2046140</v>
      </c>
      <c r="Z45" s="12">
        <f>SUMIF(Sheet1!$T$10:$T$3962,E45,Sheet1!$J$10:$J$3962)</f>
        <v>1014491</v>
      </c>
      <c r="AA45" s="26">
        <f t="shared" si="5"/>
        <v>3732682</v>
      </c>
      <c r="AB45" s="12">
        <f>SUMIF(Sheet1!$T$10:$T$3962,G45,Sheet1!$J$10:$J$3962)</f>
        <v>525031</v>
      </c>
      <c r="AC45" s="12">
        <f>SUMIF(Sheet1!$T$10:$T$3962,H45,Sheet1!$J$10:$J$3962)</f>
        <v>43809</v>
      </c>
      <c r="AD45" s="12">
        <f>SUMIF(Sheet1!$T$10:$T$3962,I45,Sheet1!$J$10:$J$3962)</f>
        <v>146395</v>
      </c>
      <c r="AE45" s="12">
        <f>SUMIF(Sheet1!$T$10:$T$3962,J45,Sheet1!$J$10:$J$3962)</f>
        <v>63672</v>
      </c>
      <c r="AF45" s="12">
        <f>SUMIF(Sheet1!$T$10:$T$3962,K45,Sheet1!$J$10:$J$3962)</f>
        <v>0</v>
      </c>
      <c r="AG45" s="26">
        <f t="shared" si="6"/>
        <v>778907</v>
      </c>
      <c r="AH45" s="12">
        <f>SUMIF(Sheet1!$T$10:$T$3962,M45,Sheet1!$J$10:$J$3962)</f>
        <v>325224</v>
      </c>
      <c r="AI45" s="12">
        <f>SUMIF(Sheet1!$T$10:$T$3962,N45,Sheet1!$J$10:$J$3962)</f>
        <v>269668</v>
      </c>
      <c r="AJ45" s="12">
        <f>SUMIF(Sheet1!$T$10:$T$3962,O45,Sheet1!$J$10:$J$3962)</f>
        <v>0</v>
      </c>
      <c r="AK45" s="26">
        <f t="shared" si="7"/>
        <v>594892</v>
      </c>
      <c r="AL45" s="12">
        <f>SUMIF(Sheet1!$T$10:$T$3962,Q45,Sheet1!$J$10:$J$3962)</f>
        <v>71513</v>
      </c>
      <c r="AM45" s="12">
        <f>SUMIF(Sheet1!$T$10:$T$3962,R45,Sheet1!$J$10:$J$3962)</f>
        <v>1239320</v>
      </c>
      <c r="AN45" s="12">
        <f>SUMIF(Sheet1!$T$10:$T$3962,S45,Sheet1!$J$10:$J$3962)</f>
        <v>543360</v>
      </c>
      <c r="AO45" s="12">
        <f>SUMIF(Sheet1!$T$10:$T$3962,T45,Sheet1!$J$10:$J$3962)</f>
        <v>327022</v>
      </c>
      <c r="AP45" s="12">
        <f>SUMIF(Sheet1!$T$10:$T$3962,U45,Sheet1!$J$10:$J$3962)</f>
        <v>0</v>
      </c>
      <c r="AQ45" s="26">
        <f t="shared" si="8"/>
        <v>2181215</v>
      </c>
      <c r="AR45" s="26">
        <f t="shared" si="9"/>
        <v>7287696</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672051</v>
      </c>
      <c r="Y51" s="12">
        <f>SUMIF(Sheet1!$T$10:$T$3962,D51,Sheet1!$J$10:$J$3962)</f>
        <v>2046140</v>
      </c>
      <c r="Z51" s="12">
        <f>SUMIF(Sheet1!$T$10:$T$3962,E51,Sheet1!$J$10:$J$3962)</f>
        <v>1014491</v>
      </c>
      <c r="AA51" s="26">
        <f>SUM(X51:Z51)</f>
        <v>3732682</v>
      </c>
      <c r="AB51" s="12">
        <f>SUMIF(Sheet1!$T$10:$T$3962,G51,Sheet1!$J$10:$J$3962)</f>
        <v>525031</v>
      </c>
      <c r="AC51" s="12">
        <f>SUMIF(Sheet1!$T$10:$T$3962,H51,Sheet1!$J$10:$J$3962)</f>
        <v>43809</v>
      </c>
      <c r="AD51" s="12">
        <f>SUMIF(Sheet1!$T$10:$T$3962,I51,Sheet1!$J$10:$J$3962)</f>
        <v>146395</v>
      </c>
      <c r="AE51" s="12">
        <f>SUMIF(Sheet1!$T$10:$T$3962,J51,Sheet1!$J$10:$J$3962)</f>
        <v>63672</v>
      </c>
      <c r="AF51" s="12">
        <f>SUMIF(Sheet1!$T$10:$T$3962,K51,Sheet1!$J$10:$J$3962)</f>
        <v>0</v>
      </c>
      <c r="AG51" s="26">
        <f>SUM(AB51:AF51)</f>
        <v>778907</v>
      </c>
      <c r="AH51" s="12">
        <f>SUMIF(Sheet1!$T$10:$T$3962,M51,Sheet1!$J$10:$J$3962)</f>
        <v>325224</v>
      </c>
      <c r="AI51" s="12">
        <f>SUMIF(Sheet1!$T$10:$T$3962,N51,Sheet1!$J$10:$J$3962)</f>
        <v>269668</v>
      </c>
      <c r="AJ51" s="12">
        <f>SUMIF(Sheet1!$T$10:$T$3962,O51,Sheet1!$J$10:$J$3962)</f>
        <v>0</v>
      </c>
      <c r="AK51" s="26">
        <f>SUM(AH51:AJ51)</f>
        <v>594892</v>
      </c>
      <c r="AL51" s="12">
        <f>SUMIF(Sheet1!$T$10:$T$3962,Q51,Sheet1!$J$10:$J$3962)</f>
        <v>71513</v>
      </c>
      <c r="AM51" s="12">
        <f>SUMIF(Sheet1!$T$10:$T$3962,R51,Sheet1!$J$10:$J$3962)</f>
        <v>1239320</v>
      </c>
      <c r="AN51" s="12">
        <f>SUMIF(Sheet1!$T$10:$T$3962,S51,Sheet1!$J$10:$J$3962)</f>
        <v>543360</v>
      </c>
      <c r="AO51" s="12">
        <f>SUMIF(Sheet1!$T$10:$T$3962,T51,Sheet1!$J$10:$J$3962)</f>
        <v>327022</v>
      </c>
      <c r="AP51" s="12">
        <f>SUMIF(Sheet1!$T$10:$T$3962,U51,Sheet1!$J$10:$J$3962)</f>
        <v>0</v>
      </c>
      <c r="AQ51" s="26">
        <f>SUM(AL51:AP51)</f>
        <v>2181215</v>
      </c>
      <c r="AR51" s="26">
        <f>+AQ51+AK51+AG51+AA51</f>
        <v>7287696</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-672051</v>
      </c>
      <c r="Y53" s="12">
        <f>SUMIF(Sheet1!$T$10:$T$3962,D53,Sheet1!$J$10:$J$3962)</f>
        <v>-872240</v>
      </c>
      <c r="Z53" s="12">
        <f>SUMIF(Sheet1!$T$10:$T$3962,E53,Sheet1!$J$10:$J$3962)</f>
        <v>-1012332</v>
      </c>
      <c r="AA53" s="26">
        <f t="shared" ref="AA53:AA58" si="10">SUM(X53:Z53)</f>
        <v>-2556623</v>
      </c>
      <c r="AB53" s="12">
        <f>SUMIF(Sheet1!$T$10:$T$3962,G53,Sheet1!$J$10:$J$3962)</f>
        <v>-517924</v>
      </c>
      <c r="AC53" s="12">
        <f>SUMIF(Sheet1!$T$10:$T$3962,H53,Sheet1!$J$10:$J$3962)</f>
        <v>-43809</v>
      </c>
      <c r="AD53" s="12">
        <f>SUMIF(Sheet1!$T$10:$T$3962,I53,Sheet1!$J$10:$J$3962)</f>
        <v>-99495</v>
      </c>
      <c r="AE53" s="12">
        <f>SUMIF(Sheet1!$T$10:$T$3962,J53,Sheet1!$J$10:$J$3962)</f>
        <v>4188</v>
      </c>
      <c r="AF53" s="12">
        <f>SUMIF(Sheet1!$T$10:$T$3962,K53,Sheet1!$J$10:$J$3962)</f>
        <v>0</v>
      </c>
      <c r="AG53" s="26">
        <f t="shared" ref="AG53:AG58" si="11">SUM(AB53:AF53)</f>
        <v>-657040</v>
      </c>
      <c r="AH53" s="12">
        <f>SUMIF(Sheet1!$T$10:$T$3962,M53,Sheet1!$J$10:$J$3962)</f>
        <v>-325224</v>
      </c>
      <c r="AI53" s="12">
        <f>SUMIF(Sheet1!$T$10:$T$3962,N53,Sheet1!$J$10:$J$3962)</f>
        <v>-269668</v>
      </c>
      <c r="AJ53" s="12">
        <f>SUMIF(Sheet1!$T$10:$T$3962,O53,Sheet1!$J$10:$J$3962)</f>
        <v>0</v>
      </c>
      <c r="AK53" s="26">
        <f t="shared" ref="AK53:AK58" si="12">SUM(AH53:AJ53)</f>
        <v>-594892</v>
      </c>
      <c r="AL53" s="12">
        <f>SUMIF(Sheet1!$T$10:$T$3962,Q53,Sheet1!$J$10:$J$3962)</f>
        <v>-71513</v>
      </c>
      <c r="AM53" s="12">
        <f>SUMIF(Sheet1!$T$10:$T$3962,R53,Sheet1!$J$10:$J$3962)</f>
        <v>9375770</v>
      </c>
      <c r="AN53" s="12">
        <f>SUMIF(Sheet1!$T$10:$T$3962,S53,Sheet1!$J$10:$J$3962)</f>
        <v>266845</v>
      </c>
      <c r="AO53" s="12">
        <f>SUMIF(Sheet1!$T$10:$T$3962,T53,Sheet1!$J$10:$J$3962)</f>
        <v>190709</v>
      </c>
      <c r="AP53" s="12">
        <f>SUMIF(Sheet1!$T$10:$T$3962,U53,Sheet1!$J$10:$J$3962)</f>
        <v>0</v>
      </c>
      <c r="AQ53" s="26">
        <f t="shared" ref="AQ53:AQ58" si="13">SUM(AL53:AP53)</f>
        <v>9761811</v>
      </c>
      <c r="AR53" s="26">
        <f t="shared" ref="AR53:AR58" si="14">+AQ53+AK53+AG53+AA53</f>
        <v>5953256</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-672051</v>
      </c>
      <c r="Y55" s="12">
        <f>SUMIF(Sheet1!$T$10:$T$3962,D55,Sheet1!$J$10:$J$3962)</f>
        <v>-872240</v>
      </c>
      <c r="Z55" s="12">
        <f>SUMIF(Sheet1!$T$10:$T$3962,E55,Sheet1!$J$10:$J$3962)</f>
        <v>-1012332</v>
      </c>
      <c r="AA55" s="26">
        <f t="shared" si="10"/>
        <v>-2556623</v>
      </c>
      <c r="AB55" s="12">
        <f>SUMIF(Sheet1!$T$10:$T$3962,G55,Sheet1!$J$10:$J$3962)</f>
        <v>-517924</v>
      </c>
      <c r="AC55" s="12">
        <f>SUMIF(Sheet1!$T$10:$T$3962,H55,Sheet1!$J$10:$J$3962)</f>
        <v>-43809</v>
      </c>
      <c r="AD55" s="12">
        <f>SUMIF(Sheet1!$T$10:$T$3962,I55,Sheet1!$J$10:$J$3962)</f>
        <v>-99495</v>
      </c>
      <c r="AE55" s="12">
        <f>SUMIF(Sheet1!$T$10:$T$3962,J55,Sheet1!$J$10:$J$3962)</f>
        <v>4188</v>
      </c>
      <c r="AF55" s="12">
        <f>SUMIF(Sheet1!$T$10:$T$3962,K55,Sheet1!$J$10:$J$3962)</f>
        <v>0</v>
      </c>
      <c r="AG55" s="26">
        <f t="shared" si="11"/>
        <v>-657040</v>
      </c>
      <c r="AH55" s="12">
        <f>SUMIF(Sheet1!$T$10:$T$3962,M55,Sheet1!$J$10:$J$3962)</f>
        <v>-325224</v>
      </c>
      <c r="AI55" s="12">
        <f>SUMIF(Sheet1!$T$10:$T$3962,N55,Sheet1!$J$10:$J$3962)</f>
        <v>-269668</v>
      </c>
      <c r="AJ55" s="12">
        <f>SUMIF(Sheet1!$T$10:$T$3962,O55,Sheet1!$J$10:$J$3962)</f>
        <v>0</v>
      </c>
      <c r="AK55" s="26">
        <f t="shared" si="12"/>
        <v>-594892</v>
      </c>
      <c r="AL55" s="12">
        <f>SUMIF(Sheet1!$T$10:$T$3962,Q55,Sheet1!$J$10:$J$3962)</f>
        <v>-71513</v>
      </c>
      <c r="AM55" s="12">
        <f>SUMIF(Sheet1!$T$10:$T$3962,R55,Sheet1!$J$10:$J$3962)</f>
        <v>9375770</v>
      </c>
      <c r="AN55" s="12">
        <f>SUMIF(Sheet1!$T$10:$T$3962,S55,Sheet1!$J$10:$J$3962)</f>
        <v>266845</v>
      </c>
      <c r="AO55" s="12">
        <f>SUMIF(Sheet1!$T$10:$T$3962,T55,Sheet1!$J$10:$J$3962)</f>
        <v>190709</v>
      </c>
      <c r="AP55" s="12">
        <f>SUMIF(Sheet1!$T$10:$T$3962,U55,Sheet1!$J$10:$J$3962)</f>
        <v>0</v>
      </c>
      <c r="AQ55" s="26">
        <f t="shared" si="13"/>
        <v>9761811</v>
      </c>
      <c r="AR55" s="26">
        <f t="shared" si="14"/>
        <v>5953256</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-672051</v>
      </c>
      <c r="Y58" s="12">
        <f>SUMIF(Sheet1!$T$10:$T$3962,D58,Sheet1!$J$10:$J$3962)</f>
        <v>-872240</v>
      </c>
      <c r="Z58" s="12">
        <f>SUMIF(Sheet1!$T$10:$T$3962,E58,Sheet1!$J$10:$J$3962)</f>
        <v>-1012332</v>
      </c>
      <c r="AA58" s="26">
        <f t="shared" si="10"/>
        <v>-2556623</v>
      </c>
      <c r="AB58" s="12">
        <f>SUMIF(Sheet1!$T$10:$T$3962,G58,Sheet1!$J$10:$J$3962)</f>
        <v>-517924</v>
      </c>
      <c r="AC58" s="12">
        <f>SUMIF(Sheet1!$T$10:$T$3962,H58,Sheet1!$J$10:$J$3962)</f>
        <v>-43809</v>
      </c>
      <c r="AD58" s="12">
        <f>SUMIF(Sheet1!$T$10:$T$3962,I58,Sheet1!$J$10:$J$3962)</f>
        <v>-99495</v>
      </c>
      <c r="AE58" s="12">
        <f>SUMIF(Sheet1!$T$10:$T$3962,J58,Sheet1!$J$10:$J$3962)</f>
        <v>4188</v>
      </c>
      <c r="AF58" s="12">
        <f>SUMIF(Sheet1!$T$10:$T$3962,K58,Sheet1!$J$10:$J$3962)</f>
        <v>0</v>
      </c>
      <c r="AG58" s="26">
        <f t="shared" si="11"/>
        <v>-657040</v>
      </c>
      <c r="AH58" s="12">
        <f>SUMIF(Sheet1!$T$10:$T$3962,M58,Sheet1!$J$10:$J$3962)</f>
        <v>-325224</v>
      </c>
      <c r="AI58" s="12">
        <f>SUMIF(Sheet1!$T$10:$T$3962,N58,Sheet1!$J$10:$J$3962)</f>
        <v>-269668</v>
      </c>
      <c r="AJ58" s="12">
        <f>SUMIF(Sheet1!$T$10:$T$3962,O58,Sheet1!$J$10:$J$3962)</f>
        <v>0</v>
      </c>
      <c r="AK58" s="26">
        <f t="shared" si="12"/>
        <v>-594892</v>
      </c>
      <c r="AL58" s="12">
        <f>SUMIF(Sheet1!$T$10:$T$3962,Q58,Sheet1!$J$10:$J$3962)</f>
        <v>-71513</v>
      </c>
      <c r="AM58" s="12">
        <f>SUMIF(Sheet1!$T$10:$T$3962,R58,Sheet1!$J$10:$J$3962)</f>
        <v>9375770</v>
      </c>
      <c r="AN58" s="12">
        <f>SUMIF(Sheet1!$T$10:$T$3962,S58,Sheet1!$J$10:$J$3962)</f>
        <v>266845</v>
      </c>
      <c r="AO58" s="12">
        <f>SUMIF(Sheet1!$T$10:$T$3962,T58,Sheet1!$J$10:$J$3962)</f>
        <v>190709</v>
      </c>
      <c r="AP58" s="12">
        <f>SUMIF(Sheet1!$T$10:$T$3962,U58,Sheet1!$J$10:$J$3962)</f>
        <v>0</v>
      </c>
      <c r="AQ58" s="26">
        <f t="shared" si="13"/>
        <v>9761811</v>
      </c>
      <c r="AR58" s="26">
        <f t="shared" si="14"/>
        <v>5953256</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-672051</v>
      </c>
      <c r="Y69" s="12">
        <f>SUMIF(Sheet1!$T$10:$T$3962,D69,Sheet1!$J$10:$J$3962)</f>
        <v>-872240</v>
      </c>
      <c r="Z69" s="12">
        <f>SUMIF(Sheet1!$T$10:$T$3962,E69,Sheet1!$J$10:$J$3962)</f>
        <v>-1012332</v>
      </c>
      <c r="AA69" s="26">
        <f t="shared" si="15"/>
        <v>-2556623</v>
      </c>
      <c r="AB69" s="12">
        <f>SUMIF(Sheet1!$T$10:$T$3962,G69,Sheet1!$J$10:$J$3962)</f>
        <v>-517924</v>
      </c>
      <c r="AC69" s="12">
        <f>SUMIF(Sheet1!$T$10:$T$3962,H69,Sheet1!$J$10:$J$3962)</f>
        <v>-43809</v>
      </c>
      <c r="AD69" s="12">
        <f>SUMIF(Sheet1!$T$10:$T$3962,I69,Sheet1!$J$10:$J$3962)</f>
        <v>-99495</v>
      </c>
      <c r="AE69" s="12">
        <f>SUMIF(Sheet1!$T$10:$T$3962,J69,Sheet1!$J$10:$J$3962)</f>
        <v>4188</v>
      </c>
      <c r="AF69" s="12">
        <f>SUMIF(Sheet1!$T$10:$T$3962,K69,Sheet1!$J$10:$J$3962)</f>
        <v>0</v>
      </c>
      <c r="AG69" s="26">
        <f t="shared" si="16"/>
        <v>-657040</v>
      </c>
      <c r="AH69" s="12">
        <f>SUMIF(Sheet1!$T$10:$T$3962,M69,Sheet1!$J$10:$J$3962)</f>
        <v>-325224</v>
      </c>
      <c r="AI69" s="12">
        <f>SUMIF(Sheet1!$T$10:$T$3962,N69,Sheet1!$J$10:$J$3962)</f>
        <v>-269668</v>
      </c>
      <c r="AJ69" s="12">
        <f>SUMIF(Sheet1!$T$10:$T$3962,O69,Sheet1!$J$10:$J$3962)</f>
        <v>0</v>
      </c>
      <c r="AK69" s="26">
        <f t="shared" si="17"/>
        <v>-594892</v>
      </c>
      <c r="AL69" s="12">
        <f>SUMIF(Sheet1!$T$10:$T$3962,Q69,Sheet1!$J$10:$J$3962)</f>
        <v>-71513</v>
      </c>
      <c r="AM69" s="12">
        <f>SUMIF(Sheet1!$T$10:$T$3962,R69,Sheet1!$J$10:$J$3962)</f>
        <v>9375770</v>
      </c>
      <c r="AN69" s="12">
        <f>SUMIF(Sheet1!$T$10:$T$3962,S69,Sheet1!$J$10:$J$3962)</f>
        <v>266845</v>
      </c>
      <c r="AO69" s="12">
        <f>SUMIF(Sheet1!$T$10:$T$3962,T69,Sheet1!$J$10:$J$3962)</f>
        <v>190709</v>
      </c>
      <c r="AP69" s="12">
        <f>SUMIF(Sheet1!$T$10:$T$3962,U69,Sheet1!$J$10:$J$3962)</f>
        <v>0</v>
      </c>
      <c r="AQ69" s="26">
        <f t="shared" si="18"/>
        <v>9761811</v>
      </c>
      <c r="AR69" s="26">
        <f t="shared" si="19"/>
        <v>5953256</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2.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B905B12-7F55-47D5-89F2-A5094B5F8A23}">
  <ds:schemaRefs>
    <ds:schemaRef ds:uri="http://schemas.microsoft.com/office/2006/documentManagement/types"/>
    <ds:schemaRef ds:uri="http://purl.org/dc/terms/"/>
    <ds:schemaRef ds:uri="http://schemas.microsoft.com/sharepoint/v3"/>
    <ds:schemaRef ds:uri="http://www.w3.org/XML/1998/namespace"/>
    <ds:schemaRef ds:uri="http://schemas.openxmlformats.org/package/2006/metadata/core-properties"/>
    <ds:schemaRef ds:uri="http://purl.org/dc/elements/1.1/"/>
    <ds:schemaRef ds:uri="http://purl.org/dc/dcmitype/"/>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2009-08-17T10:07:50Z</cp:lastPrinted>
  <dcterms:created xsi:type="dcterms:W3CDTF">2009-08-12T11:33:52Z</dcterms:created>
  <dcterms:modified xsi:type="dcterms:W3CDTF">2015-11-16T08:01:02Z</dcterms:modified>
</cp:coreProperties>
</file>